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italia-my.sharepoint.com/personal/mcrebelli_invitalia_it/Documents/NITO 2.0/Dati EcoFin/"/>
    </mc:Choice>
  </mc:AlternateContent>
  <xr:revisionPtr revIDLastSave="17" documentId="13_ncr:1_{608CB9A7-446A-4A5C-A3D4-9217AD73DE79}" xr6:coauthVersionLast="46" xr6:coauthVersionMax="46" xr10:uidLastSave="{03A3CA23-2910-46E6-A123-FD53A0DBA818}"/>
  <bookViews>
    <workbookView xWindow="-28920" yWindow="-120" windowWidth="29040" windowHeight="15840" activeTab="2" xr2:uid="{234736BA-999B-423A-BB03-8D4F9D8318B6}"/>
  </bookViews>
  <sheets>
    <sheet name="AVVERTENZE" sheetId="3" r:id="rId1"/>
    <sheet name="INPUT PIATTAFORMA" sheetId="1" r:id="rId2"/>
    <sheet name="COMPILATO PROPONENTE" sheetId="2" r:id="rId3"/>
  </sheets>
  <externalReferences>
    <externalReference r:id="rId4"/>
  </externalReferences>
  <definedNames>
    <definedName name="Circolante">[1]ECO_FIN!$C$39</definedName>
    <definedName name="Coperture">SUM([1]ECO_FIN!$Q$48:$Q$49)</definedName>
    <definedName name="Fabbisogno_complessivo">SUM([1]ECO_FIN!$Q$44:$Q$47)</definedName>
    <definedName name="Fdo_Perd_70">[1]ECO_FIN!$E$46</definedName>
    <definedName name="Perc_Fin">[1]ECO_FIN!$I$44</definedName>
    <definedName name="Soglia_4">#REF!</definedName>
    <definedName name="Soglia_4_5">#REF!</definedName>
    <definedName name="Soglia_5">#REF!</definedName>
    <definedName name="Soglia_5_5">#REF!</definedName>
    <definedName name="Soglia_6_5">#REF!</definedName>
    <definedName name="Soglia_7">#REF!</definedName>
    <definedName name="Soglia_7_5">#REF!</definedName>
    <definedName name="Soglia_8">#REF!</definedName>
    <definedName name="Soglia_8_5">#REF!</definedName>
    <definedName name="Soglia_9">#REF!</definedName>
    <definedName name="Soglia_9_5">#REF!</definedName>
    <definedName name="Soglia_D_E">[1]ECO_FIN!$I$50</definedName>
    <definedName name="Soglia_massima">#REF!</definedName>
    <definedName name="Soglia_minima">#REF!</definedName>
    <definedName name="Tot_Punt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6" i="2" l="1"/>
  <c r="S56" i="2"/>
  <c r="R56" i="2"/>
  <c r="R58" i="2" s="1"/>
  <c r="Q58" i="2"/>
  <c r="N58" i="2"/>
  <c r="N48" i="2"/>
  <c r="F39" i="2" l="1"/>
  <c r="G39" i="2"/>
  <c r="K39" i="2"/>
  <c r="K42" i="2"/>
  <c r="D39" i="2"/>
  <c r="E39" i="2"/>
  <c r="H39" i="2"/>
  <c r="I39" i="2"/>
  <c r="J39" i="2"/>
  <c r="C39" i="2"/>
  <c r="D42" i="2"/>
  <c r="E42" i="2"/>
  <c r="F42" i="2"/>
  <c r="G42" i="2"/>
  <c r="H42" i="2"/>
  <c r="I42" i="2"/>
  <c r="J42" i="2"/>
  <c r="C42" i="2"/>
  <c r="C64" i="2" l="1"/>
  <c r="C23" i="1"/>
  <c r="E37" i="1"/>
  <c r="E35" i="1" s="1"/>
  <c r="E36" i="1"/>
  <c r="D35" i="1"/>
  <c r="C35" i="1"/>
  <c r="E34" i="1"/>
  <c r="E33" i="1"/>
  <c r="E32" i="1"/>
  <c r="D31" i="1"/>
  <c r="C31" i="1"/>
  <c r="C38" i="1" s="1"/>
  <c r="D25" i="1"/>
  <c r="C25" i="1"/>
  <c r="E27" i="1"/>
  <c r="E28" i="1"/>
  <c r="E29" i="1"/>
  <c r="E30" i="1"/>
  <c r="E26" i="1"/>
  <c r="E22" i="1"/>
  <c r="E20" i="1"/>
  <c r="E21" i="1"/>
  <c r="E19" i="1"/>
  <c r="D23" i="1"/>
  <c r="C2" i="2"/>
  <c r="C4" i="2"/>
  <c r="N10" i="2" s="1"/>
  <c r="C6" i="2"/>
  <c r="C8" i="2"/>
  <c r="C9" i="2"/>
  <c r="K64" i="2"/>
  <c r="J64" i="2"/>
  <c r="I64" i="2"/>
  <c r="H64" i="2"/>
  <c r="G64" i="2"/>
  <c r="F64" i="2"/>
  <c r="E64" i="2"/>
  <c r="D64" i="2"/>
  <c r="K61" i="2"/>
  <c r="J61" i="2"/>
  <c r="I61" i="2"/>
  <c r="H61" i="2"/>
  <c r="G61" i="2"/>
  <c r="F61" i="2"/>
  <c r="E61" i="2"/>
  <c r="D61" i="2"/>
  <c r="C61" i="2"/>
  <c r="P58" i="2"/>
  <c r="O58" i="2"/>
  <c r="K58" i="2"/>
  <c r="J58" i="2"/>
  <c r="I58" i="2"/>
  <c r="H58" i="2"/>
  <c r="G58" i="2"/>
  <c r="F58" i="2"/>
  <c r="E58" i="2"/>
  <c r="D58" i="2"/>
  <c r="C58" i="2"/>
  <c r="T58" i="2"/>
  <c r="S58" i="2"/>
  <c r="K55" i="2"/>
  <c r="K54" i="2" s="1"/>
  <c r="K48" i="2" s="1"/>
  <c r="J55" i="2"/>
  <c r="I55" i="2"/>
  <c r="I54" i="2" s="1"/>
  <c r="I48" i="2" s="1"/>
  <c r="H55" i="2"/>
  <c r="G55" i="2"/>
  <c r="F55" i="2"/>
  <c r="E55" i="2"/>
  <c r="E54" i="2" s="1"/>
  <c r="D55" i="2"/>
  <c r="C55" i="2"/>
  <c r="J54" i="2"/>
  <c r="J48" i="2" s="1"/>
  <c r="K49" i="2"/>
  <c r="J49" i="2"/>
  <c r="I49" i="2"/>
  <c r="H49" i="2"/>
  <c r="G49" i="2"/>
  <c r="F49" i="2"/>
  <c r="E49" i="2"/>
  <c r="D49" i="2"/>
  <c r="C49" i="2"/>
  <c r="T48" i="2"/>
  <c r="S48" i="2"/>
  <c r="R48" i="2"/>
  <c r="Q48" i="2"/>
  <c r="P48" i="2"/>
  <c r="O48" i="2"/>
  <c r="K33" i="2"/>
  <c r="J33" i="2"/>
  <c r="I33" i="2"/>
  <c r="H33" i="2"/>
  <c r="G33" i="2"/>
  <c r="F33" i="2"/>
  <c r="E33" i="2"/>
  <c r="D33" i="2"/>
  <c r="C33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K27" i="2"/>
  <c r="J27" i="2"/>
  <c r="I27" i="2"/>
  <c r="H27" i="2"/>
  <c r="H18" i="2" s="1"/>
  <c r="H16" i="2" s="1"/>
  <c r="G27" i="2"/>
  <c r="F27" i="2"/>
  <c r="E27" i="2"/>
  <c r="D27" i="2"/>
  <c r="C27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K19" i="2"/>
  <c r="K18" i="2" s="1"/>
  <c r="K16" i="2" s="1"/>
  <c r="J19" i="2"/>
  <c r="I19" i="2"/>
  <c r="I18" i="2" s="1"/>
  <c r="I16" i="2" s="1"/>
  <c r="H19" i="2"/>
  <c r="G19" i="2"/>
  <c r="G18" i="2" s="1"/>
  <c r="G16" i="2" s="1"/>
  <c r="F19" i="2"/>
  <c r="E19" i="2"/>
  <c r="E18" i="2" s="1"/>
  <c r="E16" i="2" s="1"/>
  <c r="D19" i="2"/>
  <c r="D18" i="2" s="1"/>
  <c r="C19" i="2"/>
  <c r="C18" i="2" s="1"/>
  <c r="J18" i="2"/>
  <c r="AE17" i="2"/>
  <c r="AD17" i="2"/>
  <c r="AC17" i="2"/>
  <c r="AB17" i="2"/>
  <c r="AA17" i="2"/>
  <c r="Z17" i="2"/>
  <c r="Y17" i="2"/>
  <c r="Y30" i="2" s="1"/>
  <c r="Y35" i="2" s="1"/>
  <c r="Y37" i="2" s="1"/>
  <c r="X17" i="2"/>
  <c r="W17" i="2"/>
  <c r="V17" i="2"/>
  <c r="U17" i="2"/>
  <c r="T17" i="2"/>
  <c r="S17" i="2"/>
  <c r="R17" i="2"/>
  <c r="Q17" i="2"/>
  <c r="P17" i="2"/>
  <c r="O17" i="2"/>
  <c r="N17" i="2"/>
  <c r="AD30" i="2" l="1"/>
  <c r="AD35" i="2" s="1"/>
  <c r="AD37" i="2" s="1"/>
  <c r="AB30" i="2"/>
  <c r="AB35" i="2" s="1"/>
  <c r="AB37" i="2" s="1"/>
  <c r="Z30" i="2"/>
  <c r="Z35" i="2" s="1"/>
  <c r="Z37" i="2" s="1"/>
  <c r="X30" i="2"/>
  <c r="X35" i="2" s="1"/>
  <c r="X37" i="2" s="1"/>
  <c r="V30" i="2"/>
  <c r="V35" i="2" s="1"/>
  <c r="V37" i="2" s="1"/>
  <c r="R30" i="2"/>
  <c r="R35" i="2" s="1"/>
  <c r="R37" i="2" s="1"/>
  <c r="T30" i="2"/>
  <c r="T35" i="2" s="1"/>
  <c r="T37" i="2" s="1"/>
  <c r="C14" i="2"/>
  <c r="C15" i="2" s="1"/>
  <c r="C13" i="2" s="1"/>
  <c r="P30" i="2"/>
  <c r="P35" i="2" s="1"/>
  <c r="P37" i="2" s="1"/>
  <c r="Q30" i="2"/>
  <c r="Q35" i="2" s="1"/>
  <c r="Q37" i="2" s="1"/>
  <c r="E48" i="2"/>
  <c r="W15" i="2"/>
  <c r="O15" i="2"/>
  <c r="N30" i="2"/>
  <c r="N35" i="2" s="1"/>
  <c r="N37" i="2" s="1"/>
  <c r="H54" i="2"/>
  <c r="G54" i="2"/>
  <c r="H48" i="2"/>
  <c r="G48" i="2"/>
  <c r="F54" i="2"/>
  <c r="F48" i="2" s="1"/>
  <c r="D54" i="2"/>
  <c r="D48" i="2" s="1"/>
  <c r="C54" i="2"/>
  <c r="C48" i="2" s="1"/>
  <c r="F18" i="2"/>
  <c r="F16" i="2" s="1"/>
  <c r="J16" i="2"/>
  <c r="D16" i="2"/>
  <c r="C16" i="2"/>
  <c r="E23" i="1"/>
  <c r="U15" i="2"/>
  <c r="E25" i="1"/>
  <c r="D38" i="1"/>
  <c r="E31" i="1"/>
  <c r="Q15" i="2"/>
  <c r="S15" i="2"/>
  <c r="S30" i="2"/>
  <c r="S35" i="2" s="1"/>
  <c r="S37" i="2" s="1"/>
  <c r="AA30" i="2"/>
  <c r="AA35" i="2" s="1"/>
  <c r="AA37" i="2" s="1"/>
  <c r="U30" i="2"/>
  <c r="U35" i="2" s="1"/>
  <c r="U37" i="2" s="1"/>
  <c r="AC30" i="2"/>
  <c r="AC35" i="2" s="1"/>
  <c r="AC37" i="2" s="1"/>
  <c r="O30" i="2"/>
  <c r="O35" i="2" s="1"/>
  <c r="O37" i="2" s="1"/>
  <c r="W30" i="2"/>
  <c r="W35" i="2" s="1"/>
  <c r="W37" i="2" s="1"/>
  <c r="AE30" i="2"/>
  <c r="AE35" i="2" s="1"/>
  <c r="AE37" i="2" s="1"/>
  <c r="N14" i="2" l="1"/>
  <c r="D15" i="2"/>
  <c r="D13" i="2" s="1"/>
  <c r="E38" i="1"/>
  <c r="N16" i="2" l="1"/>
  <c r="O13" i="2"/>
  <c r="E15" i="2"/>
  <c r="E13" i="2" s="1"/>
  <c r="P14" i="2"/>
  <c r="P16" i="2" l="1"/>
  <c r="Q13" i="2"/>
  <c r="R14" i="2"/>
  <c r="F15" i="2"/>
  <c r="F13" i="2" s="1"/>
  <c r="R16" i="2" l="1"/>
  <c r="S13" i="2"/>
  <c r="G15" i="2"/>
  <c r="G13" i="2" s="1"/>
  <c r="T14" i="2"/>
  <c r="U13" i="2" l="1"/>
  <c r="V14" i="2"/>
  <c r="H15" i="2"/>
  <c r="H13" i="2" s="1"/>
  <c r="T16" i="2"/>
  <c r="V16" i="2" l="1"/>
  <c r="V15" i="2"/>
  <c r="W13" i="2"/>
  <c r="X14" i="2"/>
  <c r="I15" i="2"/>
  <c r="I13" i="2" s="1"/>
  <c r="X15" i="2" l="1"/>
  <c r="Y15" i="2"/>
  <c r="X16" i="2"/>
  <c r="Z14" i="2"/>
  <c r="J15" i="2"/>
  <c r="J13" i="2" s="1"/>
  <c r="Y13" i="2"/>
  <c r="Z16" i="2" l="1"/>
  <c r="Z15" i="2"/>
  <c r="AA13" i="2"/>
  <c r="K15" i="2"/>
  <c r="AD14" i="2" s="1"/>
  <c r="T43" i="2" s="1"/>
  <c r="AA15" i="2"/>
  <c r="AB14" i="2"/>
  <c r="O44" i="2" s="1"/>
  <c r="O43" i="2" l="1"/>
  <c r="N43" i="2"/>
  <c r="Q44" i="2"/>
  <c r="Q45" i="2"/>
  <c r="N45" i="2"/>
  <c r="R43" i="2"/>
  <c r="R44" i="2"/>
  <c r="N44" i="2"/>
  <c r="Q43" i="2"/>
  <c r="R45" i="2"/>
  <c r="P45" i="2"/>
  <c r="P43" i="2"/>
  <c r="O45" i="2"/>
  <c r="P44" i="2"/>
  <c r="S44" i="2"/>
  <c r="T44" i="2"/>
  <c r="T45" i="2"/>
  <c r="S45" i="2"/>
  <c r="S43" i="2"/>
  <c r="AC15" i="2"/>
  <c r="AB15" i="2"/>
  <c r="AB16" i="2"/>
  <c r="AC13" i="2"/>
  <c r="K13" i="2"/>
  <c r="AD16" i="2"/>
  <c r="S41" i="2"/>
  <c r="T41" i="2"/>
  <c r="AE13" i="2"/>
  <c r="R41" i="2"/>
  <c r="AD15" i="2"/>
  <c r="AE15" i="2"/>
  <c r="O46" i="2" l="1"/>
  <c r="O60" i="2" s="1"/>
  <c r="P59" i="2" s="1"/>
  <c r="R46" i="2"/>
  <c r="P46" i="2"/>
  <c r="Q46" i="2"/>
  <c r="N46" i="2"/>
  <c r="N60" i="2" s="1"/>
  <c r="S46" i="2"/>
  <c r="T46" i="2"/>
  <c r="P60" i="2" l="1"/>
  <c r="Q59" i="2" s="1"/>
  <c r="Q60" i="2" s="1"/>
  <c r="R59" i="2" s="1"/>
  <c r="R60" i="2" s="1"/>
  <c r="S59" i="2" s="1"/>
  <c r="S60" i="2" s="1"/>
  <c r="T59" i="2" s="1"/>
  <c r="T60" i="2" s="1"/>
</calcChain>
</file>

<file path=xl/sharedStrings.xml><?xml version="1.0" encoding="utf-8"?>
<sst xmlns="http://schemas.openxmlformats.org/spreadsheetml/2006/main" count="138" uniqueCount="130">
  <si>
    <t>CASO - CAPO II</t>
  </si>
  <si>
    <t>CAPO III</t>
  </si>
  <si>
    <t>CLASSIFICAZIONE ATECO</t>
  </si>
  <si>
    <t>DATA PRESENTAZIONE DOMANDA</t>
  </si>
  <si>
    <t>DATA COSTITUZIONE</t>
  </si>
  <si>
    <t>SOCIETA'</t>
  </si>
  <si>
    <t>STATO PATRIMONIALE ATTIVO</t>
  </si>
  <si>
    <t>CONTO ECONOMICO</t>
  </si>
  <si>
    <t>A) Crediti verso soci per versamenti ancora dovuti</t>
  </si>
  <si>
    <t>A) Valore della produzione</t>
  </si>
  <si>
    <t>B) Immobilizzazioni, con separata indicazione di quelle concesse in locazione finanziaria</t>
  </si>
  <si>
    <t xml:space="preserve">    1) Ricavi delle vendite e delle prestazioni</t>
  </si>
  <si>
    <t xml:space="preserve">    I. Immateriali</t>
  </si>
  <si>
    <r>
      <t xml:space="preserve">    2) 3) 4) Variazione rimanenze e lavori (</t>
    </r>
    <r>
      <rPr>
        <i/>
        <sz val="9"/>
        <color rgb="FF000000"/>
        <rFont val="Calibri"/>
        <family val="2"/>
      </rPr>
      <t>prodotti che si trovano in magazzino pronti alla vendita</t>
    </r>
    <r>
      <rPr>
        <sz val="9"/>
        <color indexed="8"/>
        <rFont val="Calibri"/>
        <family val="2"/>
      </rPr>
      <t>), immobilizzazioni per lavori interni</t>
    </r>
  </si>
  <si>
    <t xml:space="preserve">        1) Costi di impianto e di ampliamento</t>
  </si>
  <si>
    <t xml:space="preserve">    5) Altri ricavi e proventi:</t>
  </si>
  <si>
    <t xml:space="preserve">        2) Costi di ricerca, di sviluppo e di pubblicità</t>
  </si>
  <si>
    <t>B) Costi della produzione</t>
  </si>
  <si>
    <t xml:space="preserve">        3) Diritti di brevetto industriale e di utilizzo di opere dell'ingegno</t>
  </si>
  <si>
    <t xml:space="preserve">    6) Acquisti materie prime, sussidiarie, di consumo e di merci</t>
  </si>
  <si>
    <t xml:space="preserve">        4) Concessioni, licenze, marchi e diritti simili</t>
  </si>
  <si>
    <t xml:space="preserve">    7) Spese per prestazioni di servizi</t>
  </si>
  <si>
    <t xml:space="preserve">        5) Avviamento</t>
  </si>
  <si>
    <t xml:space="preserve">    8) Spese per godimento di beni di terzi</t>
  </si>
  <si>
    <t xml:space="preserve">        6) Immobilizzazioni immateriali in corso e acconti</t>
  </si>
  <si>
    <t xml:space="preserve">    9) Costi del personale</t>
  </si>
  <si>
    <t xml:space="preserve">        7) Altre</t>
  </si>
  <si>
    <t xml:space="preserve">    10) Ammortamenti e svalutazioni</t>
  </si>
  <si>
    <t xml:space="preserve">    II. Materiali</t>
  </si>
  <si>
    <r>
      <t xml:space="preserve">    11) Variazioni rimanenze </t>
    </r>
    <r>
      <rPr>
        <i/>
        <sz val="8"/>
        <color rgb="FF000000"/>
        <rFont val="Arial"/>
        <family val="2"/>
      </rPr>
      <t>(materie prime nel ciclo di lavorazione)</t>
    </r>
  </si>
  <si>
    <t xml:space="preserve">        1) Terreni e fabbricati</t>
  </si>
  <si>
    <t xml:space="preserve">    12) 13) Accantonamenti</t>
  </si>
  <si>
    <t xml:space="preserve">        2) Impianti e macchinario</t>
  </si>
  <si>
    <t xml:space="preserve">    14)  Oneri gestione</t>
  </si>
  <si>
    <t xml:space="preserve">        3) Attrezzature industriali e commerciali</t>
  </si>
  <si>
    <t>Differenza tra Valore e Costo della Produzione</t>
  </si>
  <si>
    <t xml:space="preserve">        4) Altri beni</t>
  </si>
  <si>
    <t>C) Proventi e oneri finanziari</t>
  </si>
  <si>
    <t xml:space="preserve">        5) Immobilizzazioni in corso e acconti</t>
  </si>
  <si>
    <t xml:space="preserve">    15) 16) Proventi</t>
  </si>
  <si>
    <t xml:space="preserve">    III. Finanziarie</t>
  </si>
  <si>
    <t xml:space="preserve">    17) Interessi e altri oneri finanziari:</t>
  </si>
  <si>
    <t xml:space="preserve">        1) Partecipazioni in:</t>
  </si>
  <si>
    <t>D) Rettifiche di valore di attività finanziarie</t>
  </si>
  <si>
    <t xml:space="preserve">        2) Crediti</t>
  </si>
  <si>
    <t>Risultato prima delle imposte</t>
  </si>
  <si>
    <t xml:space="preserve">                - entro 12 mesi</t>
  </si>
  <si>
    <t>E) Imposte sul reddito dell'esercizio</t>
  </si>
  <si>
    <t xml:space="preserve">                - oltre 12 mesi</t>
  </si>
  <si>
    <t>F) Utile (Perdita) dell'esercizio</t>
  </si>
  <si>
    <t xml:space="preserve">        3) 4) Altri</t>
  </si>
  <si>
    <t>C) Attivo circolante</t>
  </si>
  <si>
    <t xml:space="preserve">    I. Rimanenze</t>
  </si>
  <si>
    <t xml:space="preserve">    Immobilizzazioni materiali destinate alla vendita</t>
  </si>
  <si>
    <t>Dati ultimo bilancio (antecedente la domanda)</t>
  </si>
  <si>
    <t>Anno presentazione domanda</t>
  </si>
  <si>
    <t>Anno 1° realizzazione investimento</t>
  </si>
  <si>
    <t>Anno 2° realizzazione investimento</t>
  </si>
  <si>
    <t xml:space="preserve">    II. Crediti</t>
  </si>
  <si>
    <t>Prospetto flussi di cassa (indiretto)</t>
  </si>
  <si>
    <t xml:space="preserve">            - entro esercizio successivo</t>
  </si>
  <si>
    <t>Utile (Perdita) d’esercizio</t>
  </si>
  <si>
    <t xml:space="preserve">            - oltre esercizio successivo</t>
  </si>
  <si>
    <t>Ammortamento e Svalutazioni</t>
  </si>
  <si>
    <t xml:space="preserve">    III. Attività finanziarie che non costituiscono immobilizzazioni</t>
  </si>
  <si>
    <t xml:space="preserve">Accantonamenti </t>
  </si>
  <si>
    <t xml:space="preserve">    IV. Disponibilità liquide</t>
  </si>
  <si>
    <t>Cash flow Operativo</t>
  </si>
  <si>
    <t>D) Ratei e risconti attivi</t>
  </si>
  <si>
    <t>Investimenti (Capitalizzabili)</t>
  </si>
  <si>
    <t>STATO PATRIMONIALE PASSIVO</t>
  </si>
  <si>
    <t>Cash Flow Investimenti</t>
  </si>
  <si>
    <t>A) Patrimonio netto</t>
  </si>
  <si>
    <t>Finanziamenti:</t>
  </si>
  <si>
    <t xml:space="preserve">    I. Capitale</t>
  </si>
  <si>
    <t>Bancari breve termine</t>
  </si>
  <si>
    <t xml:space="preserve">    II. III. IV. V. VII. Riserve</t>
  </si>
  <si>
    <t>Bancari medio-lungo termine</t>
  </si>
  <si>
    <t>B) Fondi per rischi e oneri</t>
  </si>
  <si>
    <t>Soci (versamenti)</t>
  </si>
  <si>
    <t>C) Trattamento fine rapporto di lavoro subordinato</t>
  </si>
  <si>
    <t>NIT0 mutuo</t>
  </si>
  <si>
    <t>D) Debiti</t>
  </si>
  <si>
    <t>NIT0 fondo perduto</t>
  </si>
  <si>
    <t xml:space="preserve">    4) Debiti verso banche</t>
  </si>
  <si>
    <t xml:space="preserve">        -debiti entro 12 mesi</t>
  </si>
  <si>
    <t>Rimborso mutuo agevolato NIT0</t>
  </si>
  <si>
    <t xml:space="preserve">        -debiti oltre 12 mesi</t>
  </si>
  <si>
    <t>Aumenti di capitale (versamenti)</t>
  </si>
  <si>
    <t xml:space="preserve">    6) Acconti</t>
  </si>
  <si>
    <t>Cash Flow Finanziamento</t>
  </si>
  <si>
    <t xml:space="preserve">        -acconti entro 12 mesi</t>
  </si>
  <si>
    <t>Cassa e Banche (inizio periodo)</t>
  </si>
  <si>
    <t xml:space="preserve">        -acconti oltre 12 mesi</t>
  </si>
  <si>
    <t>Cassa e Banche (fine periodo)</t>
  </si>
  <si>
    <t xml:space="preserve">    12) Debiti tributari</t>
  </si>
  <si>
    <t xml:space="preserve">        -debiti trib. entro 12 mesi</t>
  </si>
  <si>
    <t xml:space="preserve">        -debiti trib. oltre 12 mesi</t>
  </si>
  <si>
    <t>Altri debiti</t>
  </si>
  <si>
    <t xml:space="preserve">        -altri deb. entro 12 mesi</t>
  </si>
  <si>
    <t xml:space="preserve">        -altri deb oltre 12 mesi</t>
  </si>
  <si>
    <t>E) Ratei e risconti</t>
  </si>
  <si>
    <t>DATI DA PIANO D'IMPRESA</t>
  </si>
  <si>
    <t xml:space="preserve">Realizzazione Piano d'Impresa
(24 mesi) </t>
  </si>
  <si>
    <t xml:space="preserve">Prospetto Fonti-Impieghi </t>
  </si>
  <si>
    <t>TOTALE</t>
  </si>
  <si>
    <t>€</t>
  </si>
  <si>
    <t>Altri investimenti non richiesti ad agevolazione</t>
  </si>
  <si>
    <t>Capitale Circolante</t>
  </si>
  <si>
    <t>IVA sugli impieghi</t>
  </si>
  <si>
    <t>Totale Impieghi</t>
  </si>
  <si>
    <t>Mezzi propri:</t>
  </si>
  <si>
    <t>2. Incremento Capitale Sociale</t>
  </si>
  <si>
    <t>Finanziamenti extra NITO:</t>
  </si>
  <si>
    <t>1. Finanziamenti bancari a breve termine</t>
  </si>
  <si>
    <t>2. Finanziamenti bancari a medio-lungo termine</t>
  </si>
  <si>
    <t>Finanziamento NITO</t>
  </si>
  <si>
    <t>1. Finanziamento agevolato</t>
  </si>
  <si>
    <t>2. Contributo a fondo perduto</t>
  </si>
  <si>
    <t>Totale Fonti</t>
  </si>
  <si>
    <t>NORMATIVA DI RIFERIMENTO</t>
  </si>
  <si>
    <t>Investimenti richiesti alle agevolazioni</t>
  </si>
  <si>
    <t>1. Capitale Sociale (solo per soc. da costituire)</t>
  </si>
  <si>
    <t>3. Finanziamento Soci infruttifero</t>
  </si>
  <si>
    <t xml:space="preserve">4. Versamenti in c/capitale </t>
  </si>
  <si>
    <t>5. Altre disponibilità di capitale proprio*</t>
  </si>
  <si>
    <t>3. Altre disponibilità (specificare)</t>
  </si>
  <si>
    <t>Rimborso finanziamenti (capitale + interessi - valore assoluto)</t>
  </si>
  <si>
    <t>IPOTESI DI ANNO A REGIME 
(MAX 5 ANNI - 2 realizzazione investimento)</t>
  </si>
  <si>
    <r>
      <t xml:space="preserve">Il presente file è uno strumento di ausilio alla predisposizione della domanda di ammissione alle agevolazioni.
Nel rispetto di quanto previsto dalla circolare attuativa all'art. 9 ai punti 8 e 9, l'iter di valutazione prevede 2 distinte fasi; pertanto le informazioni in esso contenute dovranno essere prodotte dalle sole iniziative che hanno superato il primo colloquio con esito positivo e che vorranno procedere con la compilazione del format on line relativo alla seconda fase di accesso. In particolare analogo piano economico finanziario sarà parzialmente presente nel format on line e la stessa piattaforma produrrà un file excel - analogo al presente - in parte precompilato (vedi foglio "INPUT PIATTAFORMA") che dovrà:
- essere ulteriormente arricchito con le informazioni previsionali di natura economico finanziaria, inserite nel foglio "COMPILATO PROPONENTE";
- essere caricato tra gli allegati al momento della conclusione della compilazione e prima dell'invio finale della domanda.
Pertanto occorre prestare massima attenzione: </t>
    </r>
    <r>
      <rPr>
        <b/>
        <u/>
        <sz val="11"/>
        <color theme="1"/>
        <rFont val="Calibri"/>
        <family val="2"/>
        <scheme val="minor"/>
      </rPr>
      <t>non confondere i file poichè la piattaforma verificherà che il file caricato sia quello scaricato precompilato e non una copia del presente file, messa a disposizione per agevolare la compilazione dei suoi campi.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</si>
</sst>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_-&quot;€&quot;\ * #,##0_-;\-&quot;€&quot;\ * #,##0_-;_-&quot;€&quot;\ * &quot;-&quot;??_-;_-@_-"/>
    <numFmt numFmtId="166" formatCode="&quot;Anno&quot;\ 0"/>
    <numFmt numFmtId="167" formatCode="_-* #,##0\ &quot;€&quot;_-;\-* #,##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9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Calibri"/>
      <family val="2"/>
    </font>
    <font>
      <i/>
      <sz val="9"/>
      <color rgb="FF000000"/>
      <name val="Calibri"/>
      <family val="2"/>
    </font>
    <font>
      <i/>
      <sz val="8"/>
      <color rgb="FF000000"/>
      <name val="Arial"/>
      <family val="2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theme="0"/>
      <name val="Arial"/>
      <family val="2"/>
    </font>
    <font>
      <b/>
      <sz val="9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134">
    <xf numFmtId="0" fontId="0" fillId="0" borderId="0" xfId="0"/>
    <xf numFmtId="0" fontId="3" fillId="0" borderId="0" xfId="2"/>
    <xf numFmtId="165" fontId="5" fillId="3" borderId="2" xfId="3" applyNumberFormat="1" applyFont="1" applyFill="1" applyBorder="1"/>
    <xf numFmtId="165" fontId="5" fillId="3" borderId="3" xfId="3" applyNumberFormat="1" applyFont="1" applyFill="1" applyBorder="1"/>
    <xf numFmtId="165" fontId="0" fillId="4" borderId="3" xfId="3" applyNumberFormat="1" applyFont="1" applyFill="1" applyBorder="1"/>
    <xf numFmtId="165" fontId="0" fillId="3" borderId="4" xfId="3" applyNumberFormat="1" applyFont="1" applyFill="1" applyBorder="1" applyAlignment="1"/>
    <xf numFmtId="165" fontId="0" fillId="3" borderId="5" xfId="3" applyNumberFormat="1" applyFont="1" applyFill="1" applyBorder="1" applyAlignment="1"/>
    <xf numFmtId="165" fontId="0" fillId="3" borderId="3" xfId="3" applyNumberFormat="1" applyFont="1" applyFill="1" applyBorder="1" applyAlignment="1">
      <alignment vertical="center"/>
    </xf>
    <xf numFmtId="0" fontId="6" fillId="0" borderId="0" xfId="2" applyFont="1"/>
    <xf numFmtId="165" fontId="0" fillId="4" borderId="6" xfId="3" applyNumberFormat="1" applyFont="1" applyFill="1" applyBorder="1" applyAlignment="1"/>
    <xf numFmtId="165" fontId="0" fillId="5" borderId="7" xfId="3" applyNumberFormat="1" applyFont="1" applyFill="1" applyBorder="1" applyAlignment="1"/>
    <xf numFmtId="165" fontId="0" fillId="3" borderId="3" xfId="3" applyNumberFormat="1" applyFont="1" applyFill="1" applyBorder="1"/>
    <xf numFmtId="165" fontId="0" fillId="3" borderId="8" xfId="3" applyNumberFormat="1" applyFont="1" applyFill="1" applyBorder="1" applyAlignment="1"/>
    <xf numFmtId="165" fontId="0" fillId="3" borderId="9" xfId="3" applyNumberFormat="1" applyFont="1" applyFill="1" applyBorder="1" applyAlignment="1"/>
    <xf numFmtId="165" fontId="0" fillId="4" borderId="6" xfId="3" applyNumberFormat="1" applyFont="1" applyFill="1" applyBorder="1"/>
    <xf numFmtId="165" fontId="0" fillId="5" borderId="7" xfId="3" applyNumberFormat="1" applyFont="1" applyFill="1" applyBorder="1"/>
    <xf numFmtId="165" fontId="0" fillId="4" borderId="10" xfId="3" applyNumberFormat="1" applyFont="1" applyFill="1" applyBorder="1" applyAlignment="1"/>
    <xf numFmtId="165" fontId="0" fillId="5" borderId="11" xfId="3" applyNumberFormat="1" applyFont="1" applyFill="1" applyBorder="1" applyAlignment="1"/>
    <xf numFmtId="165" fontId="0" fillId="3" borderId="12" xfId="3" applyNumberFormat="1" applyFont="1" applyFill="1" applyBorder="1" applyAlignment="1"/>
    <xf numFmtId="165" fontId="0" fillId="3" borderId="13" xfId="3" applyNumberFormat="1" applyFont="1" applyFill="1" applyBorder="1" applyAlignment="1"/>
    <xf numFmtId="165" fontId="3" fillId="0" borderId="0" xfId="2" quotePrefix="1" applyNumberFormat="1"/>
    <xf numFmtId="9" fontId="0" fillId="0" borderId="0" xfId="4" applyFont="1"/>
    <xf numFmtId="0" fontId="3" fillId="6" borderId="14" xfId="2" applyFill="1" applyBorder="1"/>
    <xf numFmtId="0" fontId="3" fillId="6" borderId="18" xfId="2" applyFill="1" applyBorder="1" applyAlignment="1">
      <alignment vertical="center"/>
    </xf>
    <xf numFmtId="165" fontId="3" fillId="0" borderId="19" xfId="2" applyNumberFormat="1" applyBorder="1"/>
    <xf numFmtId="0" fontId="3" fillId="6" borderId="18" xfId="2" applyFill="1" applyBorder="1"/>
    <xf numFmtId="0" fontId="9" fillId="6" borderId="18" xfId="2" applyFont="1" applyFill="1" applyBorder="1" applyAlignment="1">
      <alignment horizontal="right" vertical="center"/>
    </xf>
    <xf numFmtId="165" fontId="3" fillId="0" borderId="20" xfId="2" applyNumberFormat="1" applyBorder="1"/>
    <xf numFmtId="165" fontId="3" fillId="0" borderId="21" xfId="2" applyNumberFormat="1" applyBorder="1"/>
    <xf numFmtId="0" fontId="3" fillId="4" borderId="19" xfId="2" applyFill="1" applyBorder="1"/>
    <xf numFmtId="0" fontId="3" fillId="4" borderId="20" xfId="2" applyFill="1" applyBorder="1"/>
    <xf numFmtId="0" fontId="3" fillId="4" borderId="21" xfId="2" applyFill="1" applyBorder="1"/>
    <xf numFmtId="0" fontId="2" fillId="6" borderId="18" xfId="2" applyFont="1" applyFill="1" applyBorder="1"/>
    <xf numFmtId="0" fontId="3" fillId="6" borderId="18" xfId="2" applyFill="1" applyBorder="1" applyAlignment="1">
      <alignment horizontal="left" indent="1"/>
    </xf>
    <xf numFmtId="0" fontId="3" fillId="6" borderId="3" xfId="2" applyFill="1" applyBorder="1" applyAlignment="1">
      <alignment horizontal="left" indent="1"/>
    </xf>
    <xf numFmtId="0" fontId="9" fillId="6" borderId="18" xfId="2" applyFont="1" applyFill="1" applyBorder="1" applyAlignment="1">
      <alignment horizontal="right"/>
    </xf>
    <xf numFmtId="0" fontId="2" fillId="6" borderId="22" xfId="2" applyFont="1" applyFill="1" applyBorder="1"/>
    <xf numFmtId="165" fontId="0" fillId="4" borderId="26" xfId="3" applyNumberFormat="1" applyFont="1" applyFill="1" applyBorder="1"/>
    <xf numFmtId="0" fontId="2" fillId="8" borderId="27" xfId="5" applyFont="1" applyFill="1" applyBorder="1" applyAlignment="1">
      <alignment horizontal="center" vertical="center"/>
    </xf>
    <xf numFmtId="0" fontId="1" fillId="6" borderId="0" xfId="5" applyFill="1"/>
    <xf numFmtId="166" fontId="2" fillId="9" borderId="30" xfId="5" applyNumberFormat="1" applyFont="1" applyFill="1" applyBorder="1" applyAlignment="1">
      <alignment horizontal="center" vertical="center"/>
    </xf>
    <xf numFmtId="166" fontId="2" fillId="9" borderId="31" xfId="5" applyNumberFormat="1" applyFont="1" applyFill="1" applyBorder="1" applyAlignment="1">
      <alignment horizontal="center" vertical="center"/>
    </xf>
    <xf numFmtId="0" fontId="2" fillId="9" borderId="32" xfId="5" applyFont="1" applyFill="1" applyBorder="1" applyAlignment="1">
      <alignment horizontal="center"/>
    </xf>
    <xf numFmtId="0" fontId="2" fillId="9" borderId="33" xfId="5" applyFont="1" applyFill="1" applyBorder="1" applyAlignment="1">
      <alignment horizontal="center"/>
    </xf>
    <xf numFmtId="0" fontId="0" fillId="0" borderId="0" xfId="0" applyFill="1"/>
    <xf numFmtId="0" fontId="0" fillId="3" borderId="20" xfId="0" applyFill="1" applyBorder="1"/>
    <xf numFmtId="0" fontId="0" fillId="9" borderId="20" xfId="0" applyFill="1" applyBorder="1"/>
    <xf numFmtId="0" fontId="12" fillId="10" borderId="26" xfId="0" applyFont="1" applyFill="1" applyBorder="1" applyAlignment="1">
      <alignment vertical="center" wrapText="1"/>
    </xf>
    <xf numFmtId="0" fontId="12" fillId="10" borderId="13" xfId="0" applyFont="1" applyFill="1" applyBorder="1" applyAlignment="1">
      <alignment vertical="center"/>
    </xf>
    <xf numFmtId="0" fontId="11" fillId="10" borderId="13" xfId="0" applyFont="1" applyFill="1" applyBorder="1" applyAlignment="1">
      <alignment vertical="center"/>
    </xf>
    <xf numFmtId="0" fontId="12" fillId="11" borderId="13" xfId="0" applyFont="1" applyFill="1" applyBorder="1" applyAlignment="1">
      <alignment horizontal="right" vertical="center"/>
    </xf>
    <xf numFmtId="0" fontId="12" fillId="10" borderId="13" xfId="0" applyFont="1" applyFill="1" applyBorder="1" applyAlignment="1">
      <alignment horizontal="right" vertical="center"/>
    </xf>
    <xf numFmtId="0" fontId="12" fillId="10" borderId="26" xfId="0" applyFont="1" applyFill="1" applyBorder="1" applyAlignment="1">
      <alignment vertical="center"/>
    </xf>
    <xf numFmtId="0" fontId="13" fillId="10" borderId="26" xfId="0" applyFont="1" applyFill="1" applyBorder="1" applyAlignment="1">
      <alignment horizontal="right" vertical="center"/>
    </xf>
    <xf numFmtId="0" fontId="13" fillId="11" borderId="13" xfId="0" applyFont="1" applyFill="1" applyBorder="1" applyAlignment="1">
      <alignment horizontal="right" vertical="center"/>
    </xf>
    <xf numFmtId="0" fontId="13" fillId="10" borderId="12" xfId="0" applyFont="1" applyFill="1" applyBorder="1" applyAlignment="1">
      <alignment horizontal="right" vertical="center"/>
    </xf>
    <xf numFmtId="0" fontId="13" fillId="10" borderId="12" xfId="0" applyFont="1" applyFill="1" applyBorder="1" applyAlignment="1">
      <alignment vertical="center"/>
    </xf>
    <xf numFmtId="0" fontId="13" fillId="11" borderId="26" xfId="0" applyFont="1" applyFill="1" applyBorder="1" applyAlignment="1">
      <alignment horizontal="right" vertical="center"/>
    </xf>
    <xf numFmtId="0" fontId="12" fillId="0" borderId="13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3" fillId="0" borderId="13" xfId="0" applyFont="1" applyBorder="1" applyAlignment="1">
      <alignment horizontal="right" vertical="center"/>
    </xf>
    <xf numFmtId="0" fontId="13" fillId="10" borderId="26" xfId="0" applyFont="1" applyFill="1" applyBorder="1" applyAlignment="1">
      <alignment vertical="center"/>
    </xf>
    <xf numFmtId="0" fontId="13" fillId="10" borderId="26" xfId="0" applyFont="1" applyFill="1" applyBorder="1" applyAlignment="1">
      <alignment vertical="center" wrapText="1"/>
    </xf>
    <xf numFmtId="0" fontId="13" fillId="11" borderId="13" xfId="0" applyFont="1" applyFill="1" applyBorder="1" applyAlignment="1">
      <alignment vertical="center"/>
    </xf>
    <xf numFmtId="0" fontId="12" fillId="10" borderId="7" xfId="0" applyFont="1" applyFill="1" applyBorder="1" applyAlignment="1">
      <alignment vertical="center"/>
    </xf>
    <xf numFmtId="0" fontId="11" fillId="10" borderId="7" xfId="0" applyFont="1" applyFill="1" applyBorder="1" applyAlignment="1">
      <alignment vertical="center"/>
    </xf>
    <xf numFmtId="0" fontId="12" fillId="10" borderId="34" xfId="0" applyFont="1" applyFill="1" applyBorder="1" applyAlignment="1">
      <alignment vertical="center"/>
    </xf>
    <xf numFmtId="0" fontId="11" fillId="10" borderId="34" xfId="0" applyFont="1" applyFill="1" applyBorder="1" applyAlignment="1">
      <alignment vertical="center"/>
    </xf>
    <xf numFmtId="0" fontId="13" fillId="11" borderId="35" xfId="0" applyFont="1" applyFill="1" applyBorder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5" fillId="12" borderId="35" xfId="2" applyFont="1" applyFill="1" applyBorder="1" applyAlignment="1">
      <alignment horizontal="center" vertical="center"/>
    </xf>
    <xf numFmtId="0" fontId="14" fillId="0" borderId="0" xfId="2" applyFont="1"/>
    <xf numFmtId="14" fontId="14" fillId="0" borderId="0" xfId="2" applyNumberFormat="1" applyFont="1"/>
    <xf numFmtId="0" fontId="14" fillId="0" borderId="1" xfId="2" applyFont="1" applyBorder="1"/>
    <xf numFmtId="165" fontId="5" fillId="3" borderId="34" xfId="3" applyNumberFormat="1" applyFont="1" applyFill="1" applyBorder="1"/>
    <xf numFmtId="165" fontId="0" fillId="4" borderId="7" xfId="3" applyNumberFormat="1" applyFont="1" applyFill="1" applyBorder="1"/>
    <xf numFmtId="165" fontId="0" fillId="3" borderId="7" xfId="3" applyNumberFormat="1" applyFont="1" applyFill="1" applyBorder="1" applyAlignment="1">
      <alignment vertical="center"/>
    </xf>
    <xf numFmtId="165" fontId="0" fillId="3" borderId="7" xfId="3" applyNumberFormat="1" applyFont="1" applyFill="1" applyBorder="1"/>
    <xf numFmtId="165" fontId="5" fillId="3" borderId="7" xfId="3" applyNumberFormat="1" applyFont="1" applyFill="1" applyBorder="1"/>
    <xf numFmtId="165" fontId="0" fillId="4" borderId="13" xfId="3" applyNumberFormat="1" applyFont="1" applyFill="1" applyBorder="1"/>
    <xf numFmtId="0" fontId="4" fillId="2" borderId="35" xfId="2" applyFont="1" applyFill="1" applyBorder="1"/>
    <xf numFmtId="165" fontId="0" fillId="3" borderId="38" xfId="3" applyNumberFormat="1" applyFont="1" applyFill="1" applyBorder="1" applyAlignment="1"/>
    <xf numFmtId="165" fontId="0" fillId="4" borderId="0" xfId="3" applyNumberFormat="1" applyFont="1" applyFill="1" applyBorder="1" applyAlignment="1"/>
    <xf numFmtId="165" fontId="0" fillId="3" borderId="39" xfId="3" applyNumberFormat="1" applyFont="1" applyFill="1" applyBorder="1" applyAlignment="1"/>
    <xf numFmtId="165" fontId="0" fillId="4" borderId="0" xfId="3" applyNumberFormat="1" applyFont="1" applyFill="1" applyBorder="1"/>
    <xf numFmtId="165" fontId="0" fillId="4" borderId="40" xfId="3" applyNumberFormat="1" applyFont="1" applyFill="1" applyBorder="1" applyAlignment="1"/>
    <xf numFmtId="165" fontId="0" fillId="3" borderId="1" xfId="3" applyNumberFormat="1" applyFont="1" applyFill="1" applyBorder="1" applyAlignment="1"/>
    <xf numFmtId="0" fontId="4" fillId="8" borderId="36" xfId="2" applyFont="1" applyFill="1" applyBorder="1"/>
    <xf numFmtId="0" fontId="4" fillId="8" borderId="18" xfId="2" applyFont="1" applyFill="1" applyBorder="1" applyAlignment="1">
      <alignment wrapText="1"/>
    </xf>
    <xf numFmtId="0" fontId="6" fillId="8" borderId="18" xfId="2" applyFont="1" applyFill="1" applyBorder="1"/>
    <xf numFmtId="0" fontId="3" fillId="8" borderId="18" xfId="2" applyFill="1" applyBorder="1"/>
    <xf numFmtId="0" fontId="4" fillId="8" borderId="18" xfId="2" applyFont="1" applyFill="1" applyBorder="1"/>
    <xf numFmtId="0" fontId="4" fillId="8" borderId="37" xfId="2" applyFont="1" applyFill="1" applyBorder="1"/>
    <xf numFmtId="0" fontId="5" fillId="8" borderId="22" xfId="2" applyFont="1" applyFill="1" applyBorder="1"/>
    <xf numFmtId="0" fontId="6" fillId="8" borderId="18" xfId="2" applyFont="1" applyFill="1" applyBorder="1" applyAlignment="1">
      <alignment wrapText="1"/>
    </xf>
    <xf numFmtId="0" fontId="3" fillId="8" borderId="18" xfId="2" applyFill="1" applyBorder="1" applyAlignment="1">
      <alignment wrapText="1"/>
    </xf>
    <xf numFmtId="0" fontId="4" fillId="8" borderId="22" xfId="2" applyFont="1" applyFill="1" applyBorder="1"/>
    <xf numFmtId="14" fontId="0" fillId="9" borderId="20" xfId="0" applyNumberFormat="1" applyFill="1" applyBorder="1"/>
    <xf numFmtId="44" fontId="3" fillId="0" borderId="15" xfId="1" applyFont="1" applyBorder="1"/>
    <xf numFmtId="44" fontId="3" fillId="0" borderId="16" xfId="1" applyFont="1" applyBorder="1"/>
    <xf numFmtId="44" fontId="3" fillId="0" borderId="17" xfId="1" applyFont="1" applyBorder="1"/>
    <xf numFmtId="44" fontId="3" fillId="0" borderId="19" xfId="1" applyFont="1" applyBorder="1"/>
    <xf numFmtId="44" fontId="3" fillId="0" borderId="20" xfId="1" applyFont="1" applyBorder="1"/>
    <xf numFmtId="44" fontId="3" fillId="0" borderId="21" xfId="1" applyFont="1" applyBorder="1"/>
    <xf numFmtId="167" fontId="3" fillId="4" borderId="19" xfId="1" applyNumberFormat="1" applyFont="1" applyFill="1" applyBorder="1"/>
    <xf numFmtId="167" fontId="3" fillId="4" borderId="20" xfId="1" applyNumberFormat="1" applyFont="1" applyFill="1" applyBorder="1"/>
    <xf numFmtId="167" fontId="3" fillId="4" borderId="21" xfId="1" applyNumberFormat="1" applyFont="1" applyFill="1" applyBorder="1"/>
    <xf numFmtId="167" fontId="3" fillId="7" borderId="19" xfId="1" applyNumberFormat="1" applyFont="1" applyFill="1" applyBorder="1"/>
    <xf numFmtId="167" fontId="3" fillId="7" borderId="20" xfId="1" applyNumberFormat="1" applyFont="1" applyFill="1" applyBorder="1"/>
    <xf numFmtId="167" fontId="3" fillId="7" borderId="21" xfId="1" applyNumberFormat="1" applyFont="1" applyFill="1" applyBorder="1"/>
    <xf numFmtId="167" fontId="3" fillId="0" borderId="20" xfId="1" applyNumberFormat="1" applyFont="1" applyBorder="1"/>
    <xf numFmtId="167" fontId="3" fillId="0" borderId="21" xfId="1" applyNumberFormat="1" applyFont="1" applyBorder="1"/>
    <xf numFmtId="167" fontId="3" fillId="0" borderId="19" xfId="1" applyNumberFormat="1" applyFont="1" applyBorder="1"/>
    <xf numFmtId="167" fontId="3" fillId="0" borderId="23" xfId="1" applyNumberFormat="1" applyFont="1" applyBorder="1"/>
    <xf numFmtId="167" fontId="3" fillId="0" borderId="24" xfId="1" applyNumberFormat="1" applyFont="1" applyBorder="1"/>
    <xf numFmtId="167" fontId="3" fillId="0" borderId="25" xfId="1" applyNumberFormat="1" applyFont="1" applyBorder="1"/>
    <xf numFmtId="0" fontId="5" fillId="3" borderId="35" xfId="2" applyFont="1" applyFill="1" applyBorder="1" applyAlignment="1">
      <alignment horizontal="center" vertical="center" wrapText="1"/>
    </xf>
    <xf numFmtId="0" fontId="0" fillId="6" borderId="0" xfId="0" applyFill="1"/>
    <xf numFmtId="0" fontId="17" fillId="0" borderId="0" xfId="0" applyFont="1"/>
    <xf numFmtId="0" fontId="0" fillId="6" borderId="0" xfId="0" applyFill="1" applyAlignment="1">
      <alignment horizontal="left" vertical="top" wrapText="1"/>
    </xf>
    <xf numFmtId="0" fontId="0" fillId="6" borderId="0" xfId="0" applyFill="1" applyAlignment="1">
      <alignment horizontal="left" vertical="top"/>
    </xf>
    <xf numFmtId="0" fontId="2" fillId="9" borderId="28" xfId="5" applyFont="1" applyFill="1" applyBorder="1" applyAlignment="1">
      <alignment horizontal="center" vertical="center" wrapText="1"/>
    </xf>
    <xf numFmtId="0" fontId="2" fillId="9" borderId="29" xfId="5" applyFont="1" applyFill="1" applyBorder="1" applyAlignment="1">
      <alignment horizontal="center" vertical="center" wrapText="1"/>
    </xf>
    <xf numFmtId="0" fontId="10" fillId="9" borderId="15" xfId="5" applyFont="1" applyFill="1" applyBorder="1" applyAlignment="1">
      <alignment horizontal="center" vertical="center"/>
    </xf>
    <xf numFmtId="0" fontId="10" fillId="9" borderId="23" xfId="5" applyFont="1" applyFill="1" applyBorder="1" applyAlignment="1">
      <alignment horizontal="center" vertical="center"/>
    </xf>
    <xf numFmtId="0" fontId="13" fillId="10" borderId="12" xfId="0" applyFont="1" applyFill="1" applyBorder="1" applyAlignment="1">
      <alignment horizontal="right" vertical="center"/>
    </xf>
    <xf numFmtId="0" fontId="13" fillId="10" borderId="1" xfId="0" applyFont="1" applyFill="1" applyBorder="1" applyAlignment="1">
      <alignment horizontal="right" vertical="center"/>
    </xf>
    <xf numFmtId="0" fontId="13" fillId="10" borderId="13" xfId="0" applyFont="1" applyFill="1" applyBorder="1" applyAlignment="1">
      <alignment horizontal="right" vertical="center"/>
    </xf>
    <xf numFmtId="0" fontId="15" fillId="0" borderId="1" xfId="2" applyFont="1" applyBorder="1" applyAlignment="1">
      <alignment horizontal="center"/>
    </xf>
    <xf numFmtId="0" fontId="3" fillId="0" borderId="8" xfId="2" applyBorder="1" applyAlignment="1">
      <alignment horizontal="center"/>
    </xf>
    <xf numFmtId="0" fontId="3" fillId="0" borderId="39" xfId="2" applyBorder="1" applyAlignment="1">
      <alignment horizontal="center"/>
    </xf>
    <xf numFmtId="0" fontId="3" fillId="0" borderId="9" xfId="2" applyBorder="1" applyAlignment="1">
      <alignment horizontal="center"/>
    </xf>
    <xf numFmtId="0" fontId="5" fillId="0" borderId="0" xfId="2" applyFont="1" applyAlignment="1">
      <alignment horizontal="center" vertical="center" wrapText="1"/>
    </xf>
  </cellXfs>
  <cellStyles count="6">
    <cellStyle name="Normale" xfId="0" builtinId="0"/>
    <cellStyle name="Normale 2" xfId="2" xr:uid="{4D98B34E-5D87-409E-B31C-FE9F44F4A092}"/>
    <cellStyle name="Normale 4" xfId="5" xr:uid="{501EF326-F01A-4371-A5B3-182464BE0882}"/>
    <cellStyle name="Percentuale 2" xfId="4" xr:uid="{45B615B5-D848-450F-8073-AD7FBCF709F9}"/>
    <cellStyle name="Valuta" xfId="1" builtinId="4"/>
    <cellStyle name="Valuta 2" xfId="3" xr:uid="{B756C044-292E-42CE-B403-1A5663637D71}"/>
  </cellStyles>
  <dxfs count="28"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solid">
          <fgColor auto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vitalia.sharepoint.com/eb87b71677ad64d4/Desktop/Copia%20di%20SSI_Prospetto%20di%20Valutazione%20Eco-Fin_nuova%20edizi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i Settoriali CNDCEC"/>
      <sheetName val="Tool a.2.1"/>
      <sheetName val="Foglio4"/>
      <sheetName val="Tool a.2.2"/>
      <sheetName val="Tool a.2.3"/>
      <sheetName val="ECO_FIN"/>
      <sheetName val="Giudizi"/>
      <sheetName val="Regio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4">
          <cell r="I44">
            <v>0.9</v>
          </cell>
          <cell r="Q44">
            <v>0</v>
          </cell>
        </row>
        <row r="46">
          <cell r="E46">
            <v>0.7</v>
          </cell>
        </row>
        <row r="47">
          <cell r="Q47">
            <v>0</v>
          </cell>
        </row>
        <row r="48">
          <cell r="Q48">
            <v>0</v>
          </cell>
        </row>
        <row r="49">
          <cell r="Q49">
            <v>0</v>
          </cell>
        </row>
        <row r="50">
          <cell r="I50" t="e">
            <v>#DIV/0!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162CD-EF40-469E-95CE-93A60BAF3394}">
  <sheetPr>
    <tabColor rgb="FFFF0000"/>
  </sheetPr>
  <dimension ref="A1:V32"/>
  <sheetViews>
    <sheetView showRowColHeaders="0" zoomScale="115" zoomScaleNormal="115" workbookViewId="0">
      <selection activeCell="A2" sqref="A2:V31"/>
    </sheetView>
  </sheetViews>
  <sheetFormatPr defaultColWidth="0" defaultRowHeight="14.5" zeroHeight="1" x14ac:dyDescent="0.35"/>
  <cols>
    <col min="1" max="22" width="9.1796875" style="118" customWidth="1"/>
    <col min="23" max="16384" width="9.1796875" style="118" hidden="1"/>
  </cols>
  <sheetData>
    <row r="1" spans="1:22" x14ac:dyDescent="0.35"/>
    <row r="2" spans="1:22" x14ac:dyDescent="0.35">
      <c r="A2" s="120" t="s">
        <v>129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</row>
    <row r="3" spans="1:22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</row>
    <row r="4" spans="1:22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</row>
    <row r="5" spans="1:22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</row>
    <row r="6" spans="1:22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</row>
    <row r="7" spans="1:22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</row>
    <row r="8" spans="1:22" x14ac:dyDescent="0.35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</row>
    <row r="9" spans="1:22" x14ac:dyDescent="0.35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</row>
    <row r="10" spans="1:22" x14ac:dyDescent="0.35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</row>
    <row r="11" spans="1:22" x14ac:dyDescent="0.35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</row>
    <row r="12" spans="1:22" x14ac:dyDescent="0.35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</row>
    <row r="13" spans="1:22" x14ac:dyDescent="0.35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</row>
    <row r="14" spans="1:22" x14ac:dyDescent="0.35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</row>
    <row r="15" spans="1:22" x14ac:dyDescent="0.35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</row>
    <row r="16" spans="1:22" x14ac:dyDescent="0.35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</row>
    <row r="17" spans="1:22" x14ac:dyDescent="0.35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</row>
    <row r="18" spans="1:22" x14ac:dyDescent="0.35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</row>
    <row r="19" spans="1:22" x14ac:dyDescent="0.35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</row>
    <row r="20" spans="1:22" x14ac:dyDescent="0.35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</row>
    <row r="21" spans="1:22" x14ac:dyDescent="0.35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</row>
    <row r="22" spans="1:22" x14ac:dyDescent="0.35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</row>
    <row r="23" spans="1:22" x14ac:dyDescent="0.35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</row>
    <row r="24" spans="1:22" x14ac:dyDescent="0.35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</row>
    <row r="25" spans="1:22" x14ac:dyDescent="0.35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</row>
    <row r="26" spans="1:22" x14ac:dyDescent="0.35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</row>
    <row r="27" spans="1:22" x14ac:dyDescent="0.35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</row>
    <row r="28" spans="1:22" x14ac:dyDescent="0.35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</row>
    <row r="29" spans="1:22" x14ac:dyDescent="0.35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</row>
    <row r="30" spans="1:22" x14ac:dyDescent="0.35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</row>
    <row r="31" spans="1:22" x14ac:dyDescent="0.35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</row>
    <row r="32" spans="1:22" x14ac:dyDescent="0.35"/>
  </sheetData>
  <sheetProtection algorithmName="SHA-512" hashValue="8YxbJEAucfo7qOjK+R6Y1NmBIICgB6LyZbgpDzbweI+vSzmEG19hT1EHpFnkijc4h9DkWGWGCR9NI2bQIpjZTw==" saltValue="E4x8Y42QCekDciM94q5rhw==" spinCount="100000" sheet="1" objects="1" scenarios="1"/>
  <mergeCells count="1">
    <mergeCell ref="A2:V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327E0-8522-414D-8C5D-4B1EF11904B4}">
  <dimension ref="A1:G40"/>
  <sheetViews>
    <sheetView showGridLines="0" showRowColHeaders="0" zoomScale="120" zoomScaleNormal="120" workbookViewId="0">
      <selection activeCell="D5" sqref="D5"/>
    </sheetView>
  </sheetViews>
  <sheetFormatPr defaultColWidth="0" defaultRowHeight="14.5" zeroHeight="1" x14ac:dyDescent="0.35"/>
  <cols>
    <col min="1" max="1" width="8.7265625" customWidth="1"/>
    <col min="2" max="2" width="76.453125" bestFit="1" customWidth="1"/>
    <col min="3" max="3" width="15.1796875" bestFit="1" customWidth="1"/>
    <col min="4" max="4" width="11.453125" customWidth="1"/>
    <col min="5" max="7" width="8.7265625" customWidth="1"/>
    <col min="8" max="16384" width="8.7265625" hidden="1"/>
  </cols>
  <sheetData>
    <row r="1" spans="2:5" x14ac:dyDescent="0.35">
      <c r="B1" s="119"/>
    </row>
    <row r="2" spans="2:5" x14ac:dyDescent="0.35"/>
    <row r="3" spans="2:5" x14ac:dyDescent="0.35"/>
    <row r="4" spans="2:5" x14ac:dyDescent="0.35">
      <c r="B4" s="45" t="s">
        <v>120</v>
      </c>
      <c r="C4" s="46"/>
    </row>
    <row r="5" spans="2:5" x14ac:dyDescent="0.35"/>
    <row r="6" spans="2:5" x14ac:dyDescent="0.35">
      <c r="B6" s="45" t="s">
        <v>2</v>
      </c>
      <c r="C6" s="46"/>
    </row>
    <row r="7" spans="2:5" x14ac:dyDescent="0.35"/>
    <row r="8" spans="2:5" x14ac:dyDescent="0.35">
      <c r="B8" s="45" t="s">
        <v>3</v>
      </c>
      <c r="C8" s="98"/>
      <c r="E8" s="44"/>
    </row>
    <row r="9" spans="2:5" x14ac:dyDescent="0.35">
      <c r="B9" s="45" t="s">
        <v>4</v>
      </c>
      <c r="C9" s="98"/>
    </row>
    <row r="10" spans="2:5" x14ac:dyDescent="0.35"/>
    <row r="11" spans="2:5" x14ac:dyDescent="0.35"/>
    <row r="12" spans="2:5" x14ac:dyDescent="0.35"/>
    <row r="13" spans="2:5" x14ac:dyDescent="0.35"/>
    <row r="14" spans="2:5" x14ac:dyDescent="0.35"/>
    <row r="15" spans="2:5" x14ac:dyDescent="0.35"/>
    <row r="16" spans="2:5" ht="48" customHeight="1" thickBot="1" x14ac:dyDescent="0.4">
      <c r="B16" s="38" t="s">
        <v>102</v>
      </c>
      <c r="C16" s="122" t="s">
        <v>103</v>
      </c>
      <c r="D16" s="123"/>
      <c r="E16" s="39"/>
    </row>
    <row r="17" spans="2:5" x14ac:dyDescent="0.35">
      <c r="B17" s="124" t="s">
        <v>104</v>
      </c>
      <c r="C17" s="40">
        <v>1</v>
      </c>
      <c r="D17" s="40">
        <v>2</v>
      </c>
      <c r="E17" s="41" t="s">
        <v>105</v>
      </c>
    </row>
    <row r="18" spans="2:5" ht="15" thickBot="1" x14ac:dyDescent="0.4">
      <c r="B18" s="125"/>
      <c r="C18" s="42" t="s">
        <v>106</v>
      </c>
      <c r="D18" s="42" t="s">
        <v>106</v>
      </c>
      <c r="E18" s="43" t="s">
        <v>106</v>
      </c>
    </row>
    <row r="19" spans="2:5" ht="15" thickBot="1" x14ac:dyDescent="0.4">
      <c r="B19" s="47" t="s">
        <v>121</v>
      </c>
      <c r="C19" s="48"/>
      <c r="D19" s="49"/>
      <c r="E19" s="50">
        <f>SUM(C19:D19)</f>
        <v>0</v>
      </c>
    </row>
    <row r="20" spans="2:5" ht="15" thickBot="1" x14ac:dyDescent="0.4">
      <c r="B20" s="47" t="s">
        <v>107</v>
      </c>
      <c r="C20" s="48"/>
      <c r="D20" s="49"/>
      <c r="E20" s="50">
        <f t="shared" ref="E20:E21" si="0">SUM(C20:D20)</f>
        <v>0</v>
      </c>
    </row>
    <row r="21" spans="2:5" ht="15" thickBot="1" x14ac:dyDescent="0.4">
      <c r="B21" s="47" t="s">
        <v>108</v>
      </c>
      <c r="C21" s="48"/>
      <c r="D21" s="51"/>
      <c r="E21" s="50">
        <f t="shared" si="0"/>
        <v>0</v>
      </c>
    </row>
    <row r="22" spans="2:5" ht="15" thickBot="1" x14ac:dyDescent="0.4">
      <c r="B22" s="52" t="s">
        <v>109</v>
      </c>
      <c r="C22" s="48"/>
      <c r="D22" s="49"/>
      <c r="E22" s="50">
        <f>SUM(C22:D22)</f>
        <v>0</v>
      </c>
    </row>
    <row r="23" spans="2:5" ht="15" thickBot="1" x14ac:dyDescent="0.4">
      <c r="B23" s="53" t="s">
        <v>110</v>
      </c>
      <c r="C23" s="68">
        <f>+C19+C20+C21+C22</f>
        <v>0</v>
      </c>
      <c r="D23" s="68">
        <f>+D19+D20+D21+D22</f>
        <v>0</v>
      </c>
      <c r="E23" s="54">
        <f>SUM(E19:E22)</f>
        <v>0</v>
      </c>
    </row>
    <row r="24" spans="2:5" ht="15" thickBot="1" x14ac:dyDescent="0.4">
      <c r="B24" s="126"/>
      <c r="C24" s="127"/>
      <c r="D24" s="127"/>
      <c r="E24" s="128"/>
    </row>
    <row r="25" spans="2:5" ht="15" thickBot="1" x14ac:dyDescent="0.4">
      <c r="B25" s="56" t="s">
        <v>111</v>
      </c>
      <c r="C25" s="57">
        <f>SUM(C26:C30)</f>
        <v>0</v>
      </c>
      <c r="D25" s="57">
        <f>SUM(D26:D30)</f>
        <v>0</v>
      </c>
      <c r="E25" s="57">
        <f>SUM(E26:E30)</f>
        <v>0</v>
      </c>
    </row>
    <row r="26" spans="2:5" ht="15" thickBot="1" x14ac:dyDescent="0.4">
      <c r="B26" s="52" t="s">
        <v>122</v>
      </c>
      <c r="C26" s="58"/>
      <c r="D26" s="59"/>
      <c r="E26" s="57">
        <f>SUM(C26:D26)</f>
        <v>0</v>
      </c>
    </row>
    <row r="27" spans="2:5" ht="15" thickBot="1" x14ac:dyDescent="0.4">
      <c r="B27" s="52" t="s">
        <v>112</v>
      </c>
      <c r="C27" s="58"/>
      <c r="D27" s="59"/>
      <c r="E27" s="57">
        <f t="shared" ref="E27:E30" si="1">SUM(C27:D27)</f>
        <v>0</v>
      </c>
    </row>
    <row r="28" spans="2:5" ht="15" thickBot="1" x14ac:dyDescent="0.4">
      <c r="B28" s="52" t="s">
        <v>123</v>
      </c>
      <c r="C28" s="58"/>
      <c r="D28" s="59"/>
      <c r="E28" s="57">
        <f t="shared" si="1"/>
        <v>0</v>
      </c>
    </row>
    <row r="29" spans="2:5" ht="15" thickBot="1" x14ac:dyDescent="0.4">
      <c r="B29" s="52" t="s">
        <v>124</v>
      </c>
      <c r="C29" s="58"/>
      <c r="D29" s="59"/>
      <c r="E29" s="57">
        <f t="shared" si="1"/>
        <v>0</v>
      </c>
    </row>
    <row r="30" spans="2:5" ht="15" thickBot="1" x14ac:dyDescent="0.4">
      <c r="B30" s="52" t="s">
        <v>125</v>
      </c>
      <c r="C30" s="60"/>
      <c r="D30" s="60"/>
      <c r="E30" s="57">
        <f t="shared" si="1"/>
        <v>0</v>
      </c>
    </row>
    <row r="31" spans="2:5" ht="15" thickBot="1" x14ac:dyDescent="0.4">
      <c r="B31" s="61" t="s">
        <v>113</v>
      </c>
      <c r="C31" s="54">
        <f>SUM(C32:C34)</f>
        <v>0</v>
      </c>
      <c r="D31" s="54">
        <f>SUM(D32:D34)</f>
        <v>0</v>
      </c>
      <c r="E31" s="54">
        <f>SUM(E32:E34)</f>
        <v>0</v>
      </c>
    </row>
    <row r="32" spans="2:5" ht="15" thickBot="1" x14ac:dyDescent="0.4">
      <c r="B32" s="52" t="s">
        <v>114</v>
      </c>
      <c r="C32" s="58"/>
      <c r="D32" s="59"/>
      <c r="E32" s="50">
        <f>SUM(C32:D32)</f>
        <v>0</v>
      </c>
    </row>
    <row r="33" spans="2:5" ht="15" thickBot="1" x14ac:dyDescent="0.4">
      <c r="B33" s="52" t="s">
        <v>115</v>
      </c>
      <c r="C33" s="48"/>
      <c r="D33" s="51"/>
      <c r="E33" s="50">
        <f t="shared" ref="E33" si="2">SUM(C33:D33)</f>
        <v>0</v>
      </c>
    </row>
    <row r="34" spans="2:5" ht="15" thickBot="1" x14ac:dyDescent="0.4">
      <c r="B34" s="52" t="s">
        <v>126</v>
      </c>
      <c r="C34" s="48"/>
      <c r="D34" s="49"/>
      <c r="E34" s="50">
        <f>SUM(C34:D34)</f>
        <v>0</v>
      </c>
    </row>
    <row r="35" spans="2:5" ht="15" thickBot="1" x14ac:dyDescent="0.4">
      <c r="B35" s="62" t="s">
        <v>116</v>
      </c>
      <c r="C35" s="63">
        <f>C36+C37</f>
        <v>0</v>
      </c>
      <c r="D35" s="63">
        <f>D36+D37</f>
        <v>0</v>
      </c>
      <c r="E35" s="63">
        <f>E36+E37</f>
        <v>0</v>
      </c>
    </row>
    <row r="36" spans="2:5" ht="15" thickBot="1" x14ac:dyDescent="0.4">
      <c r="B36" s="52" t="s">
        <v>117</v>
      </c>
      <c r="C36" s="64"/>
      <c r="D36" s="65"/>
      <c r="E36" s="50">
        <f>C36+D36</f>
        <v>0</v>
      </c>
    </row>
    <row r="37" spans="2:5" ht="15" thickBot="1" x14ac:dyDescent="0.4">
      <c r="B37" s="52" t="s">
        <v>118</v>
      </c>
      <c r="C37" s="66"/>
      <c r="D37" s="67"/>
      <c r="E37" s="50">
        <f>C37+D37</f>
        <v>0</v>
      </c>
    </row>
    <row r="38" spans="2:5" ht="15" thickBot="1" x14ac:dyDescent="0.4">
      <c r="B38" s="55" t="s">
        <v>119</v>
      </c>
      <c r="C38" s="68">
        <f>C35+C31+C25</f>
        <v>0</v>
      </c>
      <c r="D38" s="68">
        <f>D35+D31+D25</f>
        <v>0</v>
      </c>
      <c r="E38" s="68">
        <f>E35+E31+E25</f>
        <v>0</v>
      </c>
    </row>
    <row r="39" spans="2:5" x14ac:dyDescent="0.35"/>
    <row r="40" spans="2:5" x14ac:dyDescent="0.35"/>
  </sheetData>
  <protectedRanges>
    <protectedRange sqref="A41:XFD1048576 C4 C6 C8 C9 C19:E23 C25:E38" name="DATI_PIATTAFORMA"/>
  </protectedRanges>
  <mergeCells count="3">
    <mergeCell ref="C16:D16"/>
    <mergeCell ref="B17:B18"/>
    <mergeCell ref="B24:E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C5C8-358B-4CBC-839B-C7022BF00D9F}">
  <sheetPr>
    <tabColor theme="3" tint="0.39997558519241921"/>
  </sheetPr>
  <dimension ref="A2:AF190"/>
  <sheetViews>
    <sheetView showGridLines="0" tabSelected="1" topLeftCell="A9" zoomScale="50" zoomScaleNormal="50" workbookViewId="0">
      <selection activeCell="E12" sqref="E12"/>
    </sheetView>
  </sheetViews>
  <sheetFormatPr defaultColWidth="0" defaultRowHeight="10" zeroHeight="1" x14ac:dyDescent="0.2"/>
  <cols>
    <col min="1" max="1" width="6.81640625" style="1" customWidth="1"/>
    <col min="2" max="2" width="49.1796875" style="1" customWidth="1"/>
    <col min="3" max="10" width="40.6328125" style="1" customWidth="1"/>
    <col min="11" max="11" width="39.81640625" style="1" customWidth="1"/>
    <col min="12" max="12" width="8.7265625" style="1" customWidth="1"/>
    <col min="13" max="13" width="43.7265625" style="1" bestFit="1" customWidth="1"/>
    <col min="14" max="31" width="40.6328125" style="1" customWidth="1"/>
    <col min="32" max="32" width="8.7265625" style="1" customWidth="1"/>
    <col min="33" max="16384" width="8.7265625" style="1" hidden="1"/>
  </cols>
  <sheetData>
    <row r="2" spans="2:31" s="72" customFormat="1" hidden="1" x14ac:dyDescent="0.2">
      <c r="B2" s="72" t="s">
        <v>0</v>
      </c>
      <c r="C2" s="72" t="str">
        <f>IF('INPUT PIATTAFORMA'!C4="CAPO II","X","")</f>
        <v/>
      </c>
    </row>
    <row r="3" spans="2:31" s="72" customFormat="1" hidden="1" x14ac:dyDescent="0.2"/>
    <row r="4" spans="2:31" s="72" customFormat="1" hidden="1" x14ac:dyDescent="0.2">
      <c r="B4" s="72" t="s">
        <v>1</v>
      </c>
      <c r="C4" s="72" t="str">
        <f>IF('INPUT PIATTAFORMA'!C4="CAPO III","X","")</f>
        <v/>
      </c>
    </row>
    <row r="5" spans="2:31" s="72" customFormat="1" hidden="1" x14ac:dyDescent="0.2"/>
    <row r="6" spans="2:31" s="72" customFormat="1" hidden="1" x14ac:dyDescent="0.2">
      <c r="B6" s="72" t="s">
        <v>2</v>
      </c>
      <c r="C6" s="72">
        <f>+'INPUT PIATTAFORMA'!C6</f>
        <v>0</v>
      </c>
    </row>
    <row r="7" spans="2:31" s="72" customFormat="1" hidden="1" x14ac:dyDescent="0.2"/>
    <row r="8" spans="2:31" s="72" customFormat="1" hidden="1" x14ac:dyDescent="0.2">
      <c r="B8" s="72" t="s">
        <v>3</v>
      </c>
      <c r="C8" s="73">
        <f>+'INPUT PIATTAFORMA'!C8</f>
        <v>0</v>
      </c>
    </row>
    <row r="9" spans="2:31" s="72" customFormat="1" ht="10.5" thickBot="1" x14ac:dyDescent="0.25">
      <c r="B9" s="72" t="s">
        <v>4</v>
      </c>
      <c r="C9" s="73">
        <f>+'INPUT PIATTAFORMA'!C9</f>
        <v>0</v>
      </c>
    </row>
    <row r="10" spans="2:31" ht="26.15" customHeight="1" thickBot="1" x14ac:dyDescent="0.25">
      <c r="B10" s="117" t="s">
        <v>128</v>
      </c>
      <c r="C10" s="71"/>
      <c r="N10" s="133" t="str">
        <f>IF(C4&lt;&gt;"","Compilare il conto economico rappresentando in maniera unitaria la società nelle colonne ''SOCIETA' '' e rappresentare le variazioni positive e/o negative attese dal progetto presentato a finanziamento nella colonna ''Δ PROGETTO''","")</f>
        <v/>
      </c>
      <c r="O10" s="133"/>
      <c r="P10" s="133"/>
      <c r="Q10" s="133"/>
      <c r="R10" s="133"/>
      <c r="S10" s="133"/>
      <c r="T10" s="133"/>
      <c r="U10" s="133"/>
      <c r="V10" s="133"/>
    </row>
    <row r="11" spans="2:31" x14ac:dyDescent="0.2">
      <c r="N11" s="133"/>
      <c r="O11" s="133"/>
      <c r="P11" s="133"/>
      <c r="Q11" s="133"/>
      <c r="R11" s="133"/>
      <c r="S11" s="133"/>
      <c r="T11" s="133"/>
      <c r="U11" s="133"/>
      <c r="V11" s="133"/>
    </row>
    <row r="12" spans="2:31" x14ac:dyDescent="0.2">
      <c r="N12" s="133"/>
      <c r="O12" s="133"/>
      <c r="P12" s="133"/>
      <c r="Q12" s="133"/>
      <c r="R12" s="133"/>
      <c r="S12" s="133"/>
      <c r="T12" s="133"/>
      <c r="U12" s="133"/>
      <c r="V12" s="133"/>
    </row>
    <row r="13" spans="2:31" ht="18.649999999999999" customHeight="1" x14ac:dyDescent="0.2">
      <c r="C13" s="69" t="str">
        <f>IF(C15&lt;&gt;"",CONCATENATE("ANNO t",C15),"")</f>
        <v>ANNO t0</v>
      </c>
      <c r="D13" s="69" t="str">
        <f t="shared" ref="D13:K13" si="0">IF(D15&lt;&gt;"",CONCATENATE("ANNO t",D15),"")</f>
        <v/>
      </c>
      <c r="E13" s="69" t="str">
        <f t="shared" si="0"/>
        <v/>
      </c>
      <c r="F13" s="69" t="str">
        <f t="shared" si="0"/>
        <v/>
      </c>
      <c r="G13" s="69" t="str">
        <f t="shared" si="0"/>
        <v/>
      </c>
      <c r="H13" s="69" t="str">
        <f t="shared" si="0"/>
        <v/>
      </c>
      <c r="I13" s="69" t="str">
        <f t="shared" si="0"/>
        <v/>
      </c>
      <c r="J13" s="69" t="str">
        <f t="shared" si="0"/>
        <v/>
      </c>
      <c r="K13" s="69" t="str">
        <f t="shared" si="0"/>
        <v/>
      </c>
      <c r="N13" s="72"/>
      <c r="O13" s="72">
        <f>+N14</f>
        <v>0</v>
      </c>
      <c r="P13" s="72"/>
      <c r="Q13" s="72" t="str">
        <f>+P14</f>
        <v/>
      </c>
      <c r="R13" s="72"/>
      <c r="S13" s="72" t="str">
        <f t="shared" ref="S13:AE13" si="1">+R14</f>
        <v/>
      </c>
      <c r="T13" s="72"/>
      <c r="U13" s="72" t="str">
        <f t="shared" si="1"/>
        <v/>
      </c>
      <c r="V13" s="72"/>
      <c r="W13" s="72" t="str">
        <f t="shared" si="1"/>
        <v/>
      </c>
      <c r="X13" s="72"/>
      <c r="Y13" s="72" t="str">
        <f t="shared" si="1"/>
        <v/>
      </c>
      <c r="Z13" s="72"/>
      <c r="AA13" s="72" t="str">
        <f t="shared" si="1"/>
        <v/>
      </c>
      <c r="AB13" s="72"/>
      <c r="AC13" s="72" t="str">
        <f t="shared" si="1"/>
        <v/>
      </c>
      <c r="AD13" s="72"/>
      <c r="AE13" s="72" t="str">
        <f t="shared" si="1"/>
        <v/>
      </c>
    </row>
    <row r="14" spans="2:31" ht="7" customHeight="1" x14ac:dyDescent="0.2">
      <c r="C14" s="72">
        <f>IF((YEAR(C8)-YEAR(C9))&gt;3,3,(YEAR(C8)-YEAR(C9)))</f>
        <v>0</v>
      </c>
      <c r="D14" s="72"/>
      <c r="E14" s="72"/>
      <c r="F14" s="72"/>
      <c r="G14" s="72"/>
      <c r="H14" s="72"/>
      <c r="I14" s="72"/>
      <c r="J14" s="72"/>
      <c r="K14" s="72"/>
      <c r="N14" s="72">
        <f>+C15</f>
        <v>0</v>
      </c>
      <c r="O14" s="72"/>
      <c r="P14" s="72" t="str">
        <f>+D15</f>
        <v/>
      </c>
      <c r="Q14" s="72"/>
      <c r="R14" s="72" t="str">
        <f>+E15</f>
        <v/>
      </c>
      <c r="S14" s="72"/>
      <c r="T14" s="72" t="str">
        <f>+F15</f>
        <v/>
      </c>
      <c r="U14" s="72"/>
      <c r="V14" s="72" t="str">
        <f>+G15</f>
        <v/>
      </c>
      <c r="W14" s="72"/>
      <c r="X14" s="72" t="str">
        <f>+H15</f>
        <v/>
      </c>
      <c r="Y14" s="72"/>
      <c r="Z14" s="72" t="str">
        <f>+I15</f>
        <v/>
      </c>
      <c r="AA14" s="72"/>
      <c r="AB14" s="72" t="str">
        <f>+J15</f>
        <v/>
      </c>
      <c r="AC14" s="72"/>
      <c r="AD14" s="72" t="str">
        <f>+K15</f>
        <v/>
      </c>
      <c r="AE14" s="72"/>
    </row>
    <row r="15" spans="2:31" ht="15" customHeight="1" thickBot="1" x14ac:dyDescent="0.25">
      <c r="C15" s="72">
        <f>-C14</f>
        <v>0</v>
      </c>
      <c r="D15" s="72" t="str">
        <f>IFERROR(IF((C15+1)&gt;$C$10,"",C15+1),"")</f>
        <v/>
      </c>
      <c r="E15" s="74" t="str">
        <f t="shared" ref="E15:K15" si="2">IFERROR(IF((D15+1)&gt;$C$10,"",D15+1),"")</f>
        <v/>
      </c>
      <c r="F15" s="74" t="str">
        <f t="shared" si="2"/>
        <v/>
      </c>
      <c r="G15" s="72" t="str">
        <f t="shared" si="2"/>
        <v/>
      </c>
      <c r="H15" s="72" t="str">
        <f t="shared" si="2"/>
        <v/>
      </c>
      <c r="I15" s="72" t="str">
        <f t="shared" si="2"/>
        <v/>
      </c>
      <c r="J15" s="72" t="str">
        <f t="shared" si="2"/>
        <v/>
      </c>
      <c r="K15" s="72" t="str">
        <f t="shared" si="2"/>
        <v/>
      </c>
      <c r="N15" s="69" t="s">
        <v>5</v>
      </c>
      <c r="O15" s="69" t="str">
        <f>IF($C$2=0,"Δ PROGETTO","")</f>
        <v/>
      </c>
      <c r="P15" s="69" t="s">
        <v>5</v>
      </c>
      <c r="Q15" s="69" t="str">
        <f>IF($C$2=0,"Δ PROGETTO","")</f>
        <v/>
      </c>
      <c r="R15" s="69" t="s">
        <v>5</v>
      </c>
      <c r="S15" s="69" t="str">
        <f>IF($C$2=0,"Δ PROGETTO","")</f>
        <v/>
      </c>
      <c r="T15" s="69" t="s">
        <v>5</v>
      </c>
      <c r="U15" s="69" t="str">
        <f>IF($C$2="","Δ PROGETTO","")</f>
        <v>Δ PROGETTO</v>
      </c>
      <c r="V15" s="69" t="str">
        <f>+IF(V14="","","SOCIETA'")</f>
        <v/>
      </c>
      <c r="W15" s="69" t="str">
        <f>IF($C$2="","Δ PROGETTO","")</f>
        <v>Δ PROGETTO</v>
      </c>
      <c r="X15" s="69" t="str">
        <f>+IF(X14="","","SOCIETA'")</f>
        <v/>
      </c>
      <c r="Y15" s="69" t="str">
        <f>IF(X14="","",IF($C$2="","Δ PROGETTO",""))</f>
        <v/>
      </c>
      <c r="Z15" s="69" t="str">
        <f>+IF(Z14="","","SOCIETA'")</f>
        <v/>
      </c>
      <c r="AA15" s="69" t="str">
        <f>IF(Z14="","",IF($C$2="","Δ PROGETTO",""))</f>
        <v/>
      </c>
      <c r="AB15" s="69" t="str">
        <f>+IF(AB14="","","SOCIETA'")</f>
        <v/>
      </c>
      <c r="AC15" s="69" t="str">
        <f>IF(AB14="","",IF($C$2="","Δ PROGETTO",""))</f>
        <v/>
      </c>
      <c r="AD15" s="69" t="str">
        <f>+IF(AD14="","","SOCIETA'")</f>
        <v/>
      </c>
      <c r="AE15" s="69" t="str">
        <f>IF(AD14="","",IF($C$2="","Δ PROGETTO",""))</f>
        <v/>
      </c>
    </row>
    <row r="16" spans="2:31" ht="12.5" thickBot="1" x14ac:dyDescent="0.35">
      <c r="B16" s="81" t="s">
        <v>6</v>
      </c>
      <c r="C16" s="75">
        <f>+C17+C18+C39+C47</f>
        <v>0</v>
      </c>
      <c r="D16" s="2">
        <f t="shared" ref="D16:K16" si="3">+D17+D18+D39+D47</f>
        <v>0</v>
      </c>
      <c r="E16" s="2">
        <f t="shared" si="3"/>
        <v>0</v>
      </c>
      <c r="F16" s="3">
        <f t="shared" si="3"/>
        <v>0</v>
      </c>
      <c r="G16" s="2">
        <f t="shared" si="3"/>
        <v>0</v>
      </c>
      <c r="H16" s="2">
        <f t="shared" si="3"/>
        <v>0</v>
      </c>
      <c r="I16" s="2">
        <f t="shared" si="3"/>
        <v>0</v>
      </c>
      <c r="J16" s="2">
        <f t="shared" si="3"/>
        <v>0</v>
      </c>
      <c r="K16" s="2">
        <f t="shared" si="3"/>
        <v>0</v>
      </c>
      <c r="M16" s="81" t="s">
        <v>7</v>
      </c>
      <c r="N16" s="129" t="str">
        <f>IF(N14&lt;&gt;"",CONCATENATE("ANNO ",N14),"")</f>
        <v>ANNO 0</v>
      </c>
      <c r="O16" s="129"/>
      <c r="P16" s="129" t="str">
        <f t="shared" ref="P16" si="4">IF(P14&lt;&gt;"",CONCATENATE("ANNO ",P14),"")</f>
        <v/>
      </c>
      <c r="Q16" s="129"/>
      <c r="R16" s="129" t="str">
        <f t="shared" ref="R16" si="5">IF(R14&lt;&gt;"",CONCATENATE("ANNO ",R14),"")</f>
        <v/>
      </c>
      <c r="S16" s="129"/>
      <c r="T16" s="129" t="str">
        <f t="shared" ref="T16" si="6">IF(T14&lt;&gt;"",CONCATENATE("ANNO ",T14),"")</f>
        <v/>
      </c>
      <c r="U16" s="129"/>
      <c r="V16" s="129" t="str">
        <f t="shared" ref="V16" si="7">IF(V14&lt;&gt;"",CONCATENATE("ANNO ",V14),"")</f>
        <v/>
      </c>
      <c r="W16" s="129"/>
      <c r="X16" s="129" t="str">
        <f t="shared" ref="X16" si="8">IF(X14&lt;&gt;"",CONCATENATE("ANNO ",X14),"")</f>
        <v/>
      </c>
      <c r="Y16" s="129"/>
      <c r="Z16" s="129" t="str">
        <f t="shared" ref="Z16" si="9">IF(Z14&lt;&gt;"",CONCATENATE("ANNO ",Z14),"")</f>
        <v/>
      </c>
      <c r="AA16" s="129"/>
      <c r="AB16" s="129" t="str">
        <f t="shared" ref="AB16" si="10">IF(AB14&lt;&gt;"",CONCATENATE("ANNO ",AB14),"")</f>
        <v/>
      </c>
      <c r="AC16" s="129"/>
      <c r="AD16" s="129" t="str">
        <f t="shared" ref="AD16" si="11">IF(AD14&lt;&gt;"",CONCATENATE("ANNO ",AD14),"")</f>
        <v/>
      </c>
      <c r="AE16" s="129"/>
    </row>
    <row r="17" spans="2:31" ht="14.5" x14ac:dyDescent="0.35">
      <c r="B17" s="88" t="s">
        <v>8</v>
      </c>
      <c r="C17" s="76"/>
      <c r="D17" s="4"/>
      <c r="E17" s="4"/>
      <c r="F17" s="4"/>
      <c r="G17" s="4"/>
      <c r="H17" s="4"/>
      <c r="I17" s="4"/>
      <c r="J17" s="4"/>
      <c r="K17" s="4"/>
      <c r="M17" s="88" t="s">
        <v>9</v>
      </c>
      <c r="N17" s="82">
        <f>+N18+N19+N20</f>
        <v>0</v>
      </c>
      <c r="O17" s="6">
        <f>+O18+O19+O20</f>
        <v>0</v>
      </c>
      <c r="P17" s="5">
        <f t="shared" ref="P17:AE17" si="12">+P18+P19+P20</f>
        <v>0</v>
      </c>
      <c r="Q17" s="6">
        <f t="shared" si="12"/>
        <v>0</v>
      </c>
      <c r="R17" s="5">
        <f t="shared" si="12"/>
        <v>0</v>
      </c>
      <c r="S17" s="6">
        <f t="shared" si="12"/>
        <v>0</v>
      </c>
      <c r="T17" s="5">
        <f t="shared" si="12"/>
        <v>0</v>
      </c>
      <c r="U17" s="6">
        <f t="shared" si="12"/>
        <v>0</v>
      </c>
      <c r="V17" s="5">
        <f t="shared" si="12"/>
        <v>0</v>
      </c>
      <c r="W17" s="6">
        <f t="shared" si="12"/>
        <v>0</v>
      </c>
      <c r="X17" s="5">
        <f t="shared" si="12"/>
        <v>0</v>
      </c>
      <c r="Y17" s="6">
        <f t="shared" si="12"/>
        <v>0</v>
      </c>
      <c r="Z17" s="5">
        <f t="shared" si="12"/>
        <v>0</v>
      </c>
      <c r="AA17" s="6">
        <f t="shared" si="12"/>
        <v>0</v>
      </c>
      <c r="AB17" s="5">
        <f t="shared" si="12"/>
        <v>0</v>
      </c>
      <c r="AC17" s="6">
        <f t="shared" si="12"/>
        <v>0</v>
      </c>
      <c r="AD17" s="5">
        <f t="shared" si="12"/>
        <v>0</v>
      </c>
      <c r="AE17" s="6">
        <f t="shared" si="12"/>
        <v>0</v>
      </c>
    </row>
    <row r="18" spans="2:31" ht="24.5" x14ac:dyDescent="0.35">
      <c r="B18" s="89" t="s">
        <v>10</v>
      </c>
      <c r="C18" s="77">
        <f>+C19+C27+C33</f>
        <v>0</v>
      </c>
      <c r="D18" s="7">
        <f t="shared" ref="D18:K18" si="13">+D19+D27+D33</f>
        <v>0</v>
      </c>
      <c r="E18" s="7">
        <f t="shared" si="13"/>
        <v>0</v>
      </c>
      <c r="F18" s="7">
        <f t="shared" si="13"/>
        <v>0</v>
      </c>
      <c r="G18" s="7">
        <f t="shared" si="13"/>
        <v>0</v>
      </c>
      <c r="H18" s="7">
        <f t="shared" si="13"/>
        <v>0</v>
      </c>
      <c r="I18" s="7">
        <f t="shared" si="13"/>
        <v>0</v>
      </c>
      <c r="J18" s="7">
        <f t="shared" si="13"/>
        <v>0</v>
      </c>
      <c r="K18" s="7">
        <f t="shared" si="13"/>
        <v>0</v>
      </c>
      <c r="M18" s="90" t="s">
        <v>11</v>
      </c>
      <c r="N18" s="83"/>
      <c r="O18" s="10"/>
      <c r="P18" s="9"/>
      <c r="Q18" s="10"/>
      <c r="R18" s="9"/>
      <c r="S18" s="10"/>
      <c r="T18" s="9"/>
      <c r="U18" s="10"/>
      <c r="V18" s="9"/>
      <c r="W18" s="10"/>
      <c r="X18" s="9"/>
      <c r="Y18" s="10"/>
      <c r="Z18" s="9"/>
      <c r="AA18" s="10"/>
      <c r="AB18" s="9"/>
      <c r="AC18" s="10"/>
      <c r="AD18" s="9"/>
      <c r="AE18" s="10"/>
    </row>
    <row r="19" spans="2:31" ht="36.5" x14ac:dyDescent="0.35">
      <c r="B19" s="90" t="s">
        <v>12</v>
      </c>
      <c r="C19" s="78">
        <f>SUM(C20:C26)</f>
        <v>0</v>
      </c>
      <c r="D19" s="11">
        <f t="shared" ref="D19:K19" si="14">SUM(D20:D26)</f>
        <v>0</v>
      </c>
      <c r="E19" s="11">
        <f t="shared" si="14"/>
        <v>0</v>
      </c>
      <c r="F19" s="11">
        <f t="shared" si="14"/>
        <v>0</v>
      </c>
      <c r="G19" s="11">
        <f t="shared" si="14"/>
        <v>0</v>
      </c>
      <c r="H19" s="11">
        <f t="shared" si="14"/>
        <v>0</v>
      </c>
      <c r="I19" s="11">
        <f t="shared" si="14"/>
        <v>0</v>
      </c>
      <c r="J19" s="11">
        <f t="shared" si="14"/>
        <v>0</v>
      </c>
      <c r="K19" s="11">
        <f t="shared" si="14"/>
        <v>0</v>
      </c>
      <c r="M19" s="95" t="s">
        <v>13</v>
      </c>
      <c r="N19" s="83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</row>
    <row r="20" spans="2:31" ht="14.5" x14ac:dyDescent="0.35">
      <c r="B20" s="90" t="s">
        <v>14</v>
      </c>
      <c r="C20" s="76"/>
      <c r="D20" s="4"/>
      <c r="E20" s="4"/>
      <c r="F20" s="4"/>
      <c r="G20" s="4"/>
      <c r="H20" s="4"/>
      <c r="I20" s="4"/>
      <c r="J20" s="4"/>
      <c r="K20" s="4"/>
      <c r="M20" s="90" t="s">
        <v>15</v>
      </c>
      <c r="N20" s="83"/>
      <c r="O20" s="10"/>
      <c r="P20" s="9"/>
      <c r="Q20" s="10"/>
      <c r="R20" s="9"/>
      <c r="S20" s="10"/>
      <c r="T20" s="9"/>
      <c r="U20" s="10"/>
      <c r="V20" s="9"/>
      <c r="W20" s="10"/>
      <c r="X20" s="9"/>
      <c r="Y20" s="10"/>
      <c r="Z20" s="9"/>
      <c r="AA20" s="10"/>
      <c r="AB20" s="9"/>
      <c r="AC20" s="10"/>
      <c r="AD20" s="9"/>
      <c r="AE20" s="10"/>
    </row>
    <row r="21" spans="2:31" ht="14.5" x14ac:dyDescent="0.35">
      <c r="B21" s="91" t="s">
        <v>16</v>
      </c>
      <c r="C21" s="76"/>
      <c r="D21" s="4"/>
      <c r="E21" s="4"/>
      <c r="F21" s="4"/>
      <c r="G21" s="4"/>
      <c r="H21" s="4"/>
      <c r="I21" s="4"/>
      <c r="J21" s="4"/>
      <c r="K21" s="4"/>
      <c r="M21" s="92" t="s">
        <v>17</v>
      </c>
      <c r="N21" s="84">
        <f>+N22+N23+N24+N25+N26+N27+N28+N29</f>
        <v>0</v>
      </c>
      <c r="O21" s="13">
        <f>+O22+O23+O24+O25+O26+O27+O28+O29</f>
        <v>0</v>
      </c>
      <c r="P21" s="12">
        <f t="shared" ref="P21:AE21" si="15">+P22+P23+P24+P25+P26+P27+P28+P29</f>
        <v>0</v>
      </c>
      <c r="Q21" s="13">
        <f t="shared" si="15"/>
        <v>0</v>
      </c>
      <c r="R21" s="12">
        <f t="shared" si="15"/>
        <v>0</v>
      </c>
      <c r="S21" s="13">
        <f t="shared" si="15"/>
        <v>0</v>
      </c>
      <c r="T21" s="12">
        <f t="shared" si="15"/>
        <v>0</v>
      </c>
      <c r="U21" s="13">
        <f t="shared" si="15"/>
        <v>0</v>
      </c>
      <c r="V21" s="12">
        <f t="shared" si="15"/>
        <v>0</v>
      </c>
      <c r="W21" s="13">
        <f t="shared" si="15"/>
        <v>0</v>
      </c>
      <c r="X21" s="12">
        <f t="shared" si="15"/>
        <v>0</v>
      </c>
      <c r="Y21" s="13">
        <f t="shared" si="15"/>
        <v>0</v>
      </c>
      <c r="Z21" s="12">
        <f t="shared" si="15"/>
        <v>0</v>
      </c>
      <c r="AA21" s="13">
        <f t="shared" si="15"/>
        <v>0</v>
      </c>
      <c r="AB21" s="12">
        <f t="shared" si="15"/>
        <v>0</v>
      </c>
      <c r="AC21" s="13">
        <f t="shared" si="15"/>
        <v>0</v>
      </c>
      <c r="AD21" s="12">
        <f t="shared" si="15"/>
        <v>0</v>
      </c>
      <c r="AE21" s="13">
        <f t="shared" si="15"/>
        <v>0</v>
      </c>
    </row>
    <row r="22" spans="2:31" ht="14.5" x14ac:dyDescent="0.35">
      <c r="B22" s="91" t="s">
        <v>18</v>
      </c>
      <c r="C22" s="76"/>
      <c r="D22" s="4"/>
      <c r="E22" s="4"/>
      <c r="F22" s="4"/>
      <c r="G22" s="4"/>
      <c r="H22" s="4"/>
      <c r="I22" s="4"/>
      <c r="J22" s="4"/>
      <c r="K22" s="4"/>
      <c r="M22" s="91" t="s">
        <v>19</v>
      </c>
      <c r="N22" s="83"/>
      <c r="O22" s="10"/>
      <c r="P22" s="9"/>
      <c r="Q22" s="10"/>
      <c r="R22" s="9"/>
      <c r="S22" s="10"/>
      <c r="T22" s="9"/>
      <c r="U22" s="10"/>
      <c r="V22" s="9"/>
      <c r="W22" s="10"/>
      <c r="X22" s="9"/>
      <c r="Y22" s="10"/>
      <c r="Z22" s="9"/>
      <c r="AA22" s="10"/>
      <c r="AB22" s="9"/>
      <c r="AC22" s="10"/>
      <c r="AD22" s="9"/>
      <c r="AE22" s="10"/>
    </row>
    <row r="23" spans="2:31" ht="14.5" x14ac:dyDescent="0.35">
      <c r="B23" s="91" t="s">
        <v>20</v>
      </c>
      <c r="C23" s="76"/>
      <c r="D23" s="4"/>
      <c r="E23" s="4"/>
      <c r="F23" s="4"/>
      <c r="G23" s="4"/>
      <c r="H23" s="4"/>
      <c r="I23" s="4"/>
      <c r="J23" s="4"/>
      <c r="K23" s="4"/>
      <c r="M23" s="91" t="s">
        <v>21</v>
      </c>
      <c r="N23" s="83"/>
      <c r="O23" s="10"/>
      <c r="P23" s="9"/>
      <c r="Q23" s="10"/>
      <c r="R23" s="9"/>
      <c r="S23" s="10"/>
      <c r="T23" s="9"/>
      <c r="U23" s="10"/>
      <c r="V23" s="9"/>
      <c r="W23" s="10"/>
      <c r="X23" s="9"/>
      <c r="Y23" s="10"/>
      <c r="Z23" s="9"/>
      <c r="AA23" s="10"/>
      <c r="AB23" s="9"/>
      <c r="AC23" s="10"/>
      <c r="AD23" s="9"/>
      <c r="AE23" s="10"/>
    </row>
    <row r="24" spans="2:31" ht="14.5" x14ac:dyDescent="0.35">
      <c r="B24" s="91" t="s">
        <v>22</v>
      </c>
      <c r="C24" s="76"/>
      <c r="D24" s="4"/>
      <c r="E24" s="4"/>
      <c r="F24" s="4"/>
      <c r="G24" s="4"/>
      <c r="H24" s="4"/>
      <c r="I24" s="4"/>
      <c r="J24" s="4"/>
      <c r="K24" s="4"/>
      <c r="M24" s="91" t="s">
        <v>23</v>
      </c>
      <c r="N24" s="83"/>
      <c r="O24" s="10"/>
      <c r="P24" s="9"/>
      <c r="Q24" s="10"/>
      <c r="R24" s="9"/>
      <c r="S24" s="10"/>
      <c r="T24" s="9"/>
      <c r="U24" s="10"/>
      <c r="V24" s="9"/>
      <c r="W24" s="10"/>
      <c r="X24" s="9"/>
      <c r="Y24" s="10"/>
      <c r="Z24" s="9"/>
      <c r="AA24" s="10"/>
      <c r="AB24" s="9"/>
      <c r="AC24" s="10"/>
      <c r="AD24" s="9"/>
      <c r="AE24" s="10"/>
    </row>
    <row r="25" spans="2:31" ht="14.5" x14ac:dyDescent="0.35">
      <c r="B25" s="91" t="s">
        <v>24</v>
      </c>
      <c r="C25" s="76"/>
      <c r="D25" s="4"/>
      <c r="E25" s="4"/>
      <c r="F25" s="4"/>
      <c r="G25" s="4"/>
      <c r="H25" s="4"/>
      <c r="I25" s="4"/>
      <c r="J25" s="4"/>
      <c r="K25" s="4"/>
      <c r="M25" s="91" t="s">
        <v>25</v>
      </c>
      <c r="N25" s="83"/>
      <c r="O25" s="10"/>
      <c r="P25" s="9"/>
      <c r="Q25" s="10"/>
      <c r="R25" s="9"/>
      <c r="S25" s="10"/>
      <c r="T25" s="9"/>
      <c r="U25" s="10"/>
      <c r="V25" s="9"/>
      <c r="W25" s="10"/>
      <c r="X25" s="9"/>
      <c r="Y25" s="10"/>
      <c r="Z25" s="9"/>
      <c r="AA25" s="10"/>
      <c r="AB25" s="9"/>
      <c r="AC25" s="10"/>
      <c r="AD25" s="9"/>
      <c r="AE25" s="10"/>
    </row>
    <row r="26" spans="2:31" ht="14.5" x14ac:dyDescent="0.35">
      <c r="B26" s="91" t="s">
        <v>26</v>
      </c>
      <c r="C26" s="76"/>
      <c r="D26" s="4"/>
      <c r="E26" s="4"/>
      <c r="F26" s="4"/>
      <c r="G26" s="4"/>
      <c r="H26" s="4"/>
      <c r="I26" s="4"/>
      <c r="J26" s="4"/>
      <c r="K26" s="4"/>
      <c r="M26" s="91" t="s">
        <v>27</v>
      </c>
      <c r="N26" s="83"/>
      <c r="O26" s="10"/>
      <c r="P26" s="9"/>
      <c r="Q26" s="10"/>
      <c r="R26" s="9"/>
      <c r="S26" s="10"/>
      <c r="T26" s="9"/>
      <c r="U26" s="10"/>
      <c r="V26" s="9"/>
      <c r="W26" s="10"/>
      <c r="X26" s="9"/>
      <c r="Y26" s="10"/>
      <c r="Z26" s="9"/>
      <c r="AA26" s="10"/>
      <c r="AB26" s="9"/>
      <c r="AC26" s="10"/>
      <c r="AD26" s="9"/>
      <c r="AE26" s="10"/>
    </row>
    <row r="27" spans="2:31" ht="24" customHeight="1" x14ac:dyDescent="0.35">
      <c r="B27" s="90" t="s">
        <v>28</v>
      </c>
      <c r="C27" s="78">
        <f>+SUM(C28:C32)</f>
        <v>0</v>
      </c>
      <c r="D27" s="11">
        <f t="shared" ref="D27:H27" si="16">+SUM(D28:D32)</f>
        <v>0</v>
      </c>
      <c r="E27" s="11">
        <f t="shared" si="16"/>
        <v>0</v>
      </c>
      <c r="F27" s="11">
        <f t="shared" si="16"/>
        <v>0</v>
      </c>
      <c r="G27" s="11">
        <f t="shared" si="16"/>
        <v>0</v>
      </c>
      <c r="H27" s="11">
        <f t="shared" si="16"/>
        <v>0</v>
      </c>
      <c r="I27" s="11">
        <f t="shared" ref="I27:K27" si="17">+SUM(I28:I32)</f>
        <v>0</v>
      </c>
      <c r="J27" s="11">
        <f t="shared" si="17"/>
        <v>0</v>
      </c>
      <c r="K27" s="11">
        <f t="shared" si="17"/>
        <v>0</v>
      </c>
      <c r="M27" s="96" t="s">
        <v>29</v>
      </c>
      <c r="N27" s="83"/>
      <c r="O27" s="10"/>
      <c r="P27" s="9"/>
      <c r="Q27" s="10"/>
      <c r="R27" s="9"/>
      <c r="S27" s="10"/>
      <c r="T27" s="9"/>
      <c r="U27" s="10"/>
      <c r="V27" s="9"/>
      <c r="W27" s="10"/>
      <c r="X27" s="9"/>
      <c r="Y27" s="10"/>
      <c r="Z27" s="9"/>
      <c r="AA27" s="10"/>
      <c r="AB27" s="9"/>
      <c r="AC27" s="10"/>
      <c r="AD27" s="9"/>
      <c r="AE27" s="10"/>
    </row>
    <row r="28" spans="2:31" ht="14.5" x14ac:dyDescent="0.35">
      <c r="B28" s="91" t="s">
        <v>30</v>
      </c>
      <c r="C28" s="76"/>
      <c r="D28" s="4"/>
      <c r="E28" s="4"/>
      <c r="F28" s="4"/>
      <c r="G28" s="4"/>
      <c r="H28" s="4"/>
      <c r="I28" s="4"/>
      <c r="J28" s="4"/>
      <c r="K28" s="4"/>
      <c r="M28" s="96" t="s">
        <v>31</v>
      </c>
      <c r="N28" s="83"/>
      <c r="O28" s="10"/>
      <c r="P28" s="9"/>
      <c r="Q28" s="10"/>
      <c r="R28" s="9"/>
      <c r="S28" s="10"/>
      <c r="T28" s="9"/>
      <c r="U28" s="10"/>
      <c r="V28" s="9"/>
      <c r="W28" s="10"/>
      <c r="X28" s="9"/>
      <c r="Y28" s="10"/>
      <c r="Z28" s="9"/>
      <c r="AA28" s="10"/>
      <c r="AB28" s="9"/>
      <c r="AC28" s="10"/>
      <c r="AD28" s="9"/>
      <c r="AE28" s="10"/>
    </row>
    <row r="29" spans="2:31" ht="14.5" x14ac:dyDescent="0.35">
      <c r="B29" s="91" t="s">
        <v>32</v>
      </c>
      <c r="C29" s="76"/>
      <c r="D29" s="4"/>
      <c r="E29" s="4"/>
      <c r="F29" s="4"/>
      <c r="G29" s="4"/>
      <c r="H29" s="4"/>
      <c r="I29" s="4"/>
      <c r="J29" s="4"/>
      <c r="K29" s="4"/>
      <c r="M29" s="96" t="s">
        <v>33</v>
      </c>
      <c r="N29" s="83"/>
      <c r="O29" s="10"/>
      <c r="P29" s="9"/>
      <c r="Q29" s="10"/>
      <c r="R29" s="9"/>
      <c r="S29" s="10"/>
      <c r="T29" s="9"/>
      <c r="U29" s="10"/>
      <c r="V29" s="9"/>
      <c r="W29" s="10"/>
      <c r="X29" s="9"/>
      <c r="Y29" s="10"/>
      <c r="Z29" s="9"/>
      <c r="AA29" s="10"/>
      <c r="AB29" s="9"/>
      <c r="AC29" s="10"/>
      <c r="AD29" s="9"/>
      <c r="AE29" s="10"/>
    </row>
    <row r="30" spans="2:31" ht="14.5" x14ac:dyDescent="0.35">
      <c r="B30" s="91" t="s">
        <v>34</v>
      </c>
      <c r="C30" s="76"/>
      <c r="D30" s="4"/>
      <c r="E30" s="4"/>
      <c r="F30" s="4"/>
      <c r="G30" s="4"/>
      <c r="H30" s="4"/>
      <c r="I30" s="4"/>
      <c r="J30" s="4"/>
      <c r="K30" s="4"/>
      <c r="M30" s="92" t="s">
        <v>35</v>
      </c>
      <c r="N30" s="84">
        <f t="shared" ref="N30:AE30" si="18">+N17-N21</f>
        <v>0</v>
      </c>
      <c r="O30" s="13">
        <f t="shared" si="18"/>
        <v>0</v>
      </c>
      <c r="P30" s="12">
        <f t="shared" si="18"/>
        <v>0</v>
      </c>
      <c r="Q30" s="13">
        <f t="shared" si="18"/>
        <v>0</v>
      </c>
      <c r="R30" s="12">
        <f t="shared" si="18"/>
        <v>0</v>
      </c>
      <c r="S30" s="13">
        <f t="shared" si="18"/>
        <v>0</v>
      </c>
      <c r="T30" s="12">
        <f t="shared" si="18"/>
        <v>0</v>
      </c>
      <c r="U30" s="13">
        <f t="shared" si="18"/>
        <v>0</v>
      </c>
      <c r="V30" s="12">
        <f t="shared" si="18"/>
        <v>0</v>
      </c>
      <c r="W30" s="13">
        <f t="shared" si="18"/>
        <v>0</v>
      </c>
      <c r="X30" s="12">
        <f t="shared" si="18"/>
        <v>0</v>
      </c>
      <c r="Y30" s="13">
        <f t="shared" si="18"/>
        <v>0</v>
      </c>
      <c r="Z30" s="12">
        <f t="shared" si="18"/>
        <v>0</v>
      </c>
      <c r="AA30" s="13">
        <f t="shared" si="18"/>
        <v>0</v>
      </c>
      <c r="AB30" s="12">
        <f t="shared" si="18"/>
        <v>0</v>
      </c>
      <c r="AC30" s="13">
        <f t="shared" si="18"/>
        <v>0</v>
      </c>
      <c r="AD30" s="12">
        <f t="shared" si="18"/>
        <v>0</v>
      </c>
      <c r="AE30" s="13">
        <f t="shared" si="18"/>
        <v>0</v>
      </c>
    </row>
    <row r="31" spans="2:31" ht="14.5" x14ac:dyDescent="0.35">
      <c r="B31" s="91" t="s">
        <v>36</v>
      </c>
      <c r="C31" s="76"/>
      <c r="D31" s="4"/>
      <c r="E31" s="4"/>
      <c r="F31" s="4"/>
      <c r="G31" s="4"/>
      <c r="H31" s="4"/>
      <c r="I31" s="4"/>
      <c r="J31" s="4"/>
      <c r="K31" s="4"/>
      <c r="M31" s="90" t="s">
        <v>37</v>
      </c>
      <c r="N31" s="84">
        <f>+N32-N33</f>
        <v>0</v>
      </c>
      <c r="O31" s="13">
        <f>+O32-O33</f>
        <v>0</v>
      </c>
      <c r="P31" s="12">
        <f t="shared" ref="P31:AE31" si="19">+P32-P33</f>
        <v>0</v>
      </c>
      <c r="Q31" s="13">
        <f t="shared" si="19"/>
        <v>0</v>
      </c>
      <c r="R31" s="12">
        <f t="shared" si="19"/>
        <v>0</v>
      </c>
      <c r="S31" s="13">
        <f t="shared" si="19"/>
        <v>0</v>
      </c>
      <c r="T31" s="12">
        <f t="shared" si="19"/>
        <v>0</v>
      </c>
      <c r="U31" s="13">
        <f t="shared" si="19"/>
        <v>0</v>
      </c>
      <c r="V31" s="12">
        <f t="shared" si="19"/>
        <v>0</v>
      </c>
      <c r="W31" s="13">
        <f t="shared" si="19"/>
        <v>0</v>
      </c>
      <c r="X31" s="12">
        <f t="shared" si="19"/>
        <v>0</v>
      </c>
      <c r="Y31" s="13">
        <f t="shared" si="19"/>
        <v>0</v>
      </c>
      <c r="Z31" s="12">
        <f t="shared" si="19"/>
        <v>0</v>
      </c>
      <c r="AA31" s="13">
        <f t="shared" si="19"/>
        <v>0</v>
      </c>
      <c r="AB31" s="12">
        <f t="shared" si="19"/>
        <v>0</v>
      </c>
      <c r="AC31" s="13">
        <f t="shared" si="19"/>
        <v>0</v>
      </c>
      <c r="AD31" s="12">
        <f t="shared" si="19"/>
        <v>0</v>
      </c>
      <c r="AE31" s="13">
        <f t="shared" si="19"/>
        <v>0</v>
      </c>
    </row>
    <row r="32" spans="2:31" ht="14.5" x14ac:dyDescent="0.35">
      <c r="B32" s="91" t="s">
        <v>38</v>
      </c>
      <c r="C32" s="76"/>
      <c r="D32" s="4"/>
      <c r="E32" s="4"/>
      <c r="F32" s="4"/>
      <c r="G32" s="4"/>
      <c r="H32" s="4"/>
      <c r="I32" s="4"/>
      <c r="J32" s="4"/>
      <c r="K32" s="4"/>
      <c r="M32" s="91" t="s">
        <v>39</v>
      </c>
      <c r="N32" s="85"/>
      <c r="O32" s="15"/>
      <c r="P32" s="14"/>
      <c r="Q32" s="15"/>
      <c r="R32" s="14"/>
      <c r="S32" s="15"/>
      <c r="T32" s="14"/>
      <c r="U32" s="15"/>
      <c r="V32" s="14"/>
      <c r="W32" s="15"/>
      <c r="X32" s="14"/>
      <c r="Y32" s="15"/>
      <c r="Z32" s="14"/>
      <c r="AA32" s="15"/>
      <c r="AB32" s="14"/>
      <c r="AC32" s="15"/>
      <c r="AD32" s="14"/>
      <c r="AE32" s="15"/>
    </row>
    <row r="33" spans="2:31" ht="14.5" x14ac:dyDescent="0.35">
      <c r="B33" s="90" t="s">
        <v>40</v>
      </c>
      <c r="C33" s="78">
        <f>+SUM(C34:C38)</f>
        <v>0</v>
      </c>
      <c r="D33" s="11">
        <f t="shared" ref="D33:K33" si="20">+SUM(D34:D38)</f>
        <v>0</v>
      </c>
      <c r="E33" s="11">
        <f t="shared" si="20"/>
        <v>0</v>
      </c>
      <c r="F33" s="11">
        <f t="shared" si="20"/>
        <v>0</v>
      </c>
      <c r="G33" s="11">
        <f t="shared" si="20"/>
        <v>0</v>
      </c>
      <c r="H33" s="11">
        <f t="shared" si="20"/>
        <v>0</v>
      </c>
      <c r="I33" s="11">
        <f t="shared" si="20"/>
        <v>0</v>
      </c>
      <c r="J33" s="11">
        <f t="shared" si="20"/>
        <v>0</v>
      </c>
      <c r="K33" s="11">
        <f t="shared" si="20"/>
        <v>0</v>
      </c>
      <c r="M33" s="91" t="s">
        <v>41</v>
      </c>
      <c r="N33" s="85"/>
      <c r="O33" s="15"/>
      <c r="P33" s="14"/>
      <c r="Q33" s="15"/>
      <c r="R33" s="14"/>
      <c r="S33" s="15"/>
      <c r="T33" s="14"/>
      <c r="U33" s="15"/>
      <c r="V33" s="14"/>
      <c r="W33" s="15"/>
      <c r="X33" s="14"/>
      <c r="Y33" s="15"/>
      <c r="Z33" s="14"/>
      <c r="AA33" s="15"/>
      <c r="AB33" s="14"/>
      <c r="AC33" s="15"/>
      <c r="AD33" s="14"/>
      <c r="AE33" s="15"/>
    </row>
    <row r="34" spans="2:31" ht="14.5" x14ac:dyDescent="0.35">
      <c r="B34" s="90" t="s">
        <v>42</v>
      </c>
      <c r="C34" s="76"/>
      <c r="D34" s="4"/>
      <c r="E34" s="4"/>
      <c r="F34" s="4"/>
      <c r="G34" s="4"/>
      <c r="H34" s="4"/>
      <c r="I34" s="4"/>
      <c r="J34" s="4"/>
      <c r="K34" s="4"/>
      <c r="M34" s="91" t="s">
        <v>43</v>
      </c>
      <c r="N34" s="83"/>
      <c r="O34" s="10"/>
      <c r="P34" s="9"/>
      <c r="Q34" s="10"/>
      <c r="R34" s="9"/>
      <c r="S34" s="10"/>
      <c r="T34" s="9"/>
      <c r="U34" s="10"/>
      <c r="V34" s="9"/>
      <c r="W34" s="10"/>
      <c r="X34" s="9"/>
      <c r="Y34" s="10"/>
      <c r="Z34" s="9"/>
      <c r="AA34" s="10"/>
      <c r="AB34" s="9"/>
      <c r="AC34" s="10"/>
      <c r="AD34" s="9"/>
      <c r="AE34" s="10"/>
    </row>
    <row r="35" spans="2:31" ht="14.5" x14ac:dyDescent="0.35">
      <c r="B35" s="90" t="s">
        <v>44</v>
      </c>
      <c r="C35" s="76"/>
      <c r="D35" s="4"/>
      <c r="E35" s="4"/>
      <c r="F35" s="4"/>
      <c r="G35" s="4"/>
      <c r="H35" s="4"/>
      <c r="I35" s="4"/>
      <c r="J35" s="4"/>
      <c r="K35" s="4"/>
      <c r="M35" s="92" t="s">
        <v>45</v>
      </c>
      <c r="N35" s="84">
        <f>N30+N31+N34</f>
        <v>0</v>
      </c>
      <c r="O35" s="13">
        <f>O30+O31+O34</f>
        <v>0</v>
      </c>
      <c r="P35" s="12">
        <f>P30+P31+P34</f>
        <v>0</v>
      </c>
      <c r="Q35" s="13">
        <f t="shared" ref="Q35:AE35" si="21">Q30+Q31+Q34</f>
        <v>0</v>
      </c>
      <c r="R35" s="12">
        <f t="shared" si="21"/>
        <v>0</v>
      </c>
      <c r="S35" s="13">
        <f t="shared" si="21"/>
        <v>0</v>
      </c>
      <c r="T35" s="12">
        <f t="shared" si="21"/>
        <v>0</v>
      </c>
      <c r="U35" s="13">
        <f t="shared" si="21"/>
        <v>0</v>
      </c>
      <c r="V35" s="12">
        <f t="shared" si="21"/>
        <v>0</v>
      </c>
      <c r="W35" s="13">
        <f t="shared" si="21"/>
        <v>0</v>
      </c>
      <c r="X35" s="12">
        <f t="shared" si="21"/>
        <v>0</v>
      </c>
      <c r="Y35" s="13">
        <f t="shared" si="21"/>
        <v>0</v>
      </c>
      <c r="Z35" s="12">
        <f t="shared" si="21"/>
        <v>0</v>
      </c>
      <c r="AA35" s="13">
        <f t="shared" si="21"/>
        <v>0</v>
      </c>
      <c r="AB35" s="12">
        <f t="shared" si="21"/>
        <v>0</v>
      </c>
      <c r="AC35" s="13">
        <f t="shared" si="21"/>
        <v>0</v>
      </c>
      <c r="AD35" s="12">
        <f t="shared" si="21"/>
        <v>0</v>
      </c>
      <c r="AE35" s="13">
        <f t="shared" si="21"/>
        <v>0</v>
      </c>
    </row>
    <row r="36" spans="2:31" ht="15" thickBot="1" x14ac:dyDescent="0.4">
      <c r="B36" s="91" t="s">
        <v>46</v>
      </c>
      <c r="C36" s="76"/>
      <c r="D36" s="4"/>
      <c r="E36" s="4"/>
      <c r="F36" s="4"/>
      <c r="G36" s="4"/>
      <c r="H36" s="4"/>
      <c r="I36" s="4"/>
      <c r="J36" s="4"/>
      <c r="K36" s="4"/>
      <c r="M36" s="92" t="s">
        <v>47</v>
      </c>
      <c r="N36" s="86"/>
      <c r="O36" s="17"/>
      <c r="P36" s="16"/>
      <c r="Q36" s="17"/>
      <c r="R36" s="16"/>
      <c r="S36" s="17"/>
      <c r="T36" s="16"/>
      <c r="U36" s="17"/>
      <c r="V36" s="16"/>
      <c r="W36" s="17"/>
      <c r="X36" s="16"/>
      <c r="Y36" s="17"/>
      <c r="Z36" s="16"/>
      <c r="AA36" s="17"/>
      <c r="AB36" s="16"/>
      <c r="AC36" s="17"/>
      <c r="AD36" s="16"/>
      <c r="AE36" s="17"/>
    </row>
    <row r="37" spans="2:31" ht="15.5" thickTop="1" thickBot="1" x14ac:dyDescent="0.4">
      <c r="B37" s="91" t="s">
        <v>48</v>
      </c>
      <c r="C37" s="76"/>
      <c r="D37" s="4"/>
      <c r="E37" s="4"/>
      <c r="F37" s="4"/>
      <c r="G37" s="4"/>
      <c r="H37" s="4"/>
      <c r="I37" s="4"/>
      <c r="J37" s="4"/>
      <c r="K37" s="4"/>
      <c r="M37" s="97" t="s">
        <v>49</v>
      </c>
      <c r="N37" s="87">
        <f>+N35-N36</f>
        <v>0</v>
      </c>
      <c r="O37" s="19">
        <f>+O35-O36</f>
        <v>0</v>
      </c>
      <c r="P37" s="18">
        <f>+P35-P36</f>
        <v>0</v>
      </c>
      <c r="Q37" s="19">
        <f t="shared" ref="Q37:AE37" si="22">+Q35-Q36</f>
        <v>0</v>
      </c>
      <c r="R37" s="18">
        <f t="shared" si="22"/>
        <v>0</v>
      </c>
      <c r="S37" s="19">
        <f t="shared" si="22"/>
        <v>0</v>
      </c>
      <c r="T37" s="18">
        <f t="shared" si="22"/>
        <v>0</v>
      </c>
      <c r="U37" s="19">
        <f t="shared" si="22"/>
        <v>0</v>
      </c>
      <c r="V37" s="18">
        <f t="shared" si="22"/>
        <v>0</v>
      </c>
      <c r="W37" s="19">
        <f t="shared" si="22"/>
        <v>0</v>
      </c>
      <c r="X37" s="18">
        <f t="shared" si="22"/>
        <v>0</v>
      </c>
      <c r="Y37" s="19">
        <f t="shared" si="22"/>
        <v>0</v>
      </c>
      <c r="Z37" s="18">
        <f t="shared" si="22"/>
        <v>0</v>
      </c>
      <c r="AA37" s="19">
        <f t="shared" si="22"/>
        <v>0</v>
      </c>
      <c r="AB37" s="18">
        <f t="shared" si="22"/>
        <v>0</v>
      </c>
      <c r="AC37" s="19">
        <f t="shared" si="22"/>
        <v>0</v>
      </c>
      <c r="AD37" s="18">
        <f t="shared" si="22"/>
        <v>0</v>
      </c>
      <c r="AE37" s="19">
        <f t="shared" si="22"/>
        <v>0</v>
      </c>
    </row>
    <row r="38" spans="2:31" ht="14.5" x14ac:dyDescent="0.35">
      <c r="B38" s="90" t="s">
        <v>50</v>
      </c>
      <c r="C38" s="76"/>
      <c r="D38" s="4"/>
      <c r="E38" s="4"/>
      <c r="F38" s="4"/>
      <c r="G38" s="4"/>
      <c r="H38" s="4"/>
      <c r="I38" s="4"/>
      <c r="J38" s="4"/>
      <c r="K38" s="4"/>
    </row>
    <row r="39" spans="2:31" ht="14.5" x14ac:dyDescent="0.35">
      <c r="B39" s="92" t="s">
        <v>51</v>
      </c>
      <c r="C39" s="78">
        <f>+C40+C41+C45+C46+C42</f>
        <v>0</v>
      </c>
      <c r="D39" s="78">
        <f t="shared" ref="D39:J39" si="23">+D40+D41+D45+D46+D42</f>
        <v>0</v>
      </c>
      <c r="E39" s="78">
        <f t="shared" si="23"/>
        <v>0</v>
      </c>
      <c r="F39" s="78">
        <f>+F40+F41+F45+F46+F42</f>
        <v>0</v>
      </c>
      <c r="G39" s="78">
        <f>+G40+G41+G45+G46+G42</f>
        <v>0</v>
      </c>
      <c r="H39" s="78">
        <f t="shared" si="23"/>
        <v>0</v>
      </c>
      <c r="I39" s="78">
        <f t="shared" si="23"/>
        <v>0</v>
      </c>
      <c r="J39" s="78">
        <f t="shared" si="23"/>
        <v>0</v>
      </c>
      <c r="K39" s="78">
        <f>+K40+K41+K45+K46+K42</f>
        <v>0</v>
      </c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</row>
    <row r="40" spans="2:31" ht="14.5" x14ac:dyDescent="0.35">
      <c r="B40" s="90" t="s">
        <v>52</v>
      </c>
      <c r="C40" s="76"/>
      <c r="D40" s="4"/>
      <c r="E40" s="4"/>
      <c r="F40" s="4"/>
      <c r="G40" s="4"/>
      <c r="H40" s="4"/>
      <c r="I40" s="4"/>
      <c r="J40" s="4"/>
      <c r="K40" s="4"/>
      <c r="V40" s="21"/>
      <c r="W40" s="21"/>
      <c r="X40" s="21"/>
    </row>
    <row r="41" spans="2:31" ht="53" thickBot="1" x14ac:dyDescent="0.4">
      <c r="B41" s="90" t="s">
        <v>53</v>
      </c>
      <c r="C41" s="76"/>
      <c r="D41" s="4"/>
      <c r="E41" s="4"/>
      <c r="F41" s="4"/>
      <c r="G41" s="4"/>
      <c r="H41" s="4"/>
      <c r="I41" s="4"/>
      <c r="J41" s="4"/>
      <c r="K41" s="4"/>
      <c r="N41" s="70" t="s">
        <v>54</v>
      </c>
      <c r="O41" s="70" t="s">
        <v>55</v>
      </c>
      <c r="P41" s="70" t="s">
        <v>56</v>
      </c>
      <c r="Q41" s="70" t="s">
        <v>57</v>
      </c>
      <c r="R41" s="70" t="str">
        <f>IF(MAX(N14:AE14)=3, "Anno a regime investimento","Anno 3°")</f>
        <v>Anno 3°</v>
      </c>
      <c r="S41" s="70" t="str">
        <f>IF(MAX(N14:AE14)=4,"Anno a regime investimento",IF(MAX(N14:AE14)&lt;4,"","Anno 4°"))</f>
        <v/>
      </c>
      <c r="T41" s="70" t="str">
        <f>IF(MAX(N14:AE14)=5,"Anno a regime investimento",IF(MAX(N14:AE14)&lt;5,"","Anno 5°"))</f>
        <v/>
      </c>
    </row>
    <row r="42" spans="2:31" ht="15" thickBot="1" x14ac:dyDescent="0.4">
      <c r="B42" s="90" t="s">
        <v>58</v>
      </c>
      <c r="C42" s="78">
        <f>+SUM(C43:C44)</f>
        <v>0</v>
      </c>
      <c r="D42" s="78">
        <f t="shared" ref="D42:J42" si="24">+SUM(D43:D44)</f>
        <v>0</v>
      </c>
      <c r="E42" s="78">
        <f t="shared" si="24"/>
        <v>0</v>
      </c>
      <c r="F42" s="78">
        <f t="shared" si="24"/>
        <v>0</v>
      </c>
      <c r="G42" s="78">
        <f t="shared" si="24"/>
        <v>0</v>
      </c>
      <c r="H42" s="78">
        <f t="shared" si="24"/>
        <v>0</v>
      </c>
      <c r="I42" s="78">
        <f t="shared" si="24"/>
        <v>0</v>
      </c>
      <c r="J42" s="78">
        <f t="shared" si="24"/>
        <v>0</v>
      </c>
      <c r="K42" s="78">
        <f>+SUM(K43:K44)</f>
        <v>0</v>
      </c>
      <c r="M42" s="81" t="s">
        <v>59</v>
      </c>
    </row>
    <row r="43" spans="2:31" ht="14.5" x14ac:dyDescent="0.35">
      <c r="B43" s="90" t="s">
        <v>60</v>
      </c>
      <c r="C43" s="76"/>
      <c r="D43" s="4"/>
      <c r="E43" s="4"/>
      <c r="F43" s="4"/>
      <c r="G43" s="4"/>
      <c r="H43" s="4"/>
      <c r="I43" s="4"/>
      <c r="J43" s="4"/>
      <c r="K43" s="4"/>
      <c r="M43" s="22" t="s">
        <v>61</v>
      </c>
      <c r="N43" s="99">
        <f ca="1">IFERROR(OFFSET(M14,MATCH(M37,M15:M37,0),MATCH(-1,N14:AE14,0)),0)</f>
        <v>0</v>
      </c>
      <c r="O43" s="100">
        <f ca="1">IFERROR(OFFSET(M14,MATCH(M37,M15:M37,0),MATCH(0,N14:AE14,0)),0)</f>
        <v>0</v>
      </c>
      <c r="P43" s="100">
        <f ca="1">IFERROR(OFFSET(M14,MATCH(M37,M15:M37,0),MATCH(1,N14:AE14,0)),0)</f>
        <v>0</v>
      </c>
      <c r="Q43" s="100">
        <f ca="1">IFERROR(OFFSET(M14,MATCH(M37,M15:M37,0),MATCH(2,N14:AE14,0)),0)</f>
        <v>0</v>
      </c>
      <c r="R43" s="100">
        <f ca="1">IFERROR(OFFSET(M14,MATCH(M37,M15:M37,0),MATCH(3,N14:AE14,0)),0)</f>
        <v>0</v>
      </c>
      <c r="S43" s="100">
        <f ca="1">IFERROR(OFFSET(M14,MATCH(M37,M15:M37,0),MATCH(4,N14:AE14,0)),0)</f>
        <v>0</v>
      </c>
      <c r="T43" s="101">
        <f ca="1">IFERROR(OFFSET(M14,MATCH(M37,M15:M37,0),MATCH(5,N14:AE14,0)),0)</f>
        <v>0</v>
      </c>
    </row>
    <row r="44" spans="2:31" ht="14.5" x14ac:dyDescent="0.35">
      <c r="B44" s="90" t="s">
        <v>62</v>
      </c>
      <c r="C44" s="76"/>
      <c r="D44" s="4"/>
      <c r="E44" s="4"/>
      <c r="F44" s="4"/>
      <c r="G44" s="4"/>
      <c r="H44" s="4"/>
      <c r="I44" s="4"/>
      <c r="J44" s="4"/>
      <c r="K44" s="4"/>
      <c r="M44" s="23" t="s">
        <v>63</v>
      </c>
      <c r="N44" s="102">
        <f ca="1">IFERROR(OFFSET(M14,MATCH(M26,M15:M37,0),MATCH(-1,N14:AE14,0)),0)</f>
        <v>0</v>
      </c>
      <c r="O44" s="103">
        <f ca="1">IFERROR(OFFSET(M14,MATCH(M26,M15:M37,0),MATCH(0,N14:AE14,0)),0)</f>
        <v>0</v>
      </c>
      <c r="P44" s="103">
        <f ca="1">IFERROR(OFFSET(M14,MATCH(M26,M15:M37,0),MATCH(1,N14:AE14,0)),0)</f>
        <v>0</v>
      </c>
      <c r="Q44" s="103">
        <f ca="1">IFERROR(OFFSET(M14,MATCH(M26,M15:M37,0),MATCH(2,N14:AE14,0)),0)</f>
        <v>0</v>
      </c>
      <c r="R44" s="103">
        <f ca="1">IFERROR(OFFSET(M14,MATCH(M26,M15:M37,0),MATCH(3,N14:AE14,0)),0)</f>
        <v>0</v>
      </c>
      <c r="S44" s="103">
        <f ca="1">IFERROR(OFFSET(M14,MATCH(M26,M15:M37,0),MATCH(4,N14:AE14,0)),0)</f>
        <v>0</v>
      </c>
      <c r="T44" s="104">
        <f ca="1">IFERROR(OFFSET(M14,MATCH(M26,M15:M37,0),MATCH(5,N14:AE14,0)),0)</f>
        <v>0</v>
      </c>
    </row>
    <row r="45" spans="2:31" ht="14.5" x14ac:dyDescent="0.35">
      <c r="B45" s="90" t="s">
        <v>64</v>
      </c>
      <c r="C45" s="76"/>
      <c r="D45" s="4"/>
      <c r="E45" s="4"/>
      <c r="F45" s="4"/>
      <c r="G45" s="4"/>
      <c r="H45" s="4"/>
      <c r="I45" s="4"/>
      <c r="J45" s="4"/>
      <c r="K45" s="4"/>
      <c r="M45" s="25" t="s">
        <v>65</v>
      </c>
      <c r="N45" s="102">
        <f ca="1">IFERROR(OFFSET(M14,MATCH(M28,M15:M37,0),MATCH(-1,N14:AE14,0)),0)</f>
        <v>0</v>
      </c>
      <c r="O45" s="103">
        <f ca="1">IFERROR(OFFSET(M14,MATCH(M28,M15:M37,0),MATCH(0,N14:AE14,0)),0)</f>
        <v>0</v>
      </c>
      <c r="P45" s="103">
        <f ca="1">IFERROR(OFFSET(M14,MATCH(M28,M15:M37,0),MATCH(1,N14:AE14,0)),0)</f>
        <v>0</v>
      </c>
      <c r="Q45" s="103">
        <f ca="1">IFERROR(OFFSET(M14,MATCH(M28,M15:M37,0),MATCH(2,N14:AE14,0)),0)</f>
        <v>0</v>
      </c>
      <c r="R45" s="103">
        <f ca="1">IFERROR(OFFSET(M14,MATCH(M28,M15:M37,0),MATCH(3,N14:AE14,0)),0)</f>
        <v>0</v>
      </c>
      <c r="S45" s="103">
        <f ca="1">IFERROR(OFFSET(M14,MATCH(M28,M15:M37,0),MATCH(4,N14:AE14,0)),0)</f>
        <v>0</v>
      </c>
      <c r="T45" s="104">
        <f ca="1">IFERROR(OFFSET(M14,MATCH(M28,M15:M37,0),MATCH(5,N14:AE14,0)),0)</f>
        <v>0</v>
      </c>
    </row>
    <row r="46" spans="2:31" ht="14.5" x14ac:dyDescent="0.35">
      <c r="B46" s="90" t="s">
        <v>66</v>
      </c>
      <c r="C46" s="76"/>
      <c r="D46" s="4"/>
      <c r="E46" s="4"/>
      <c r="F46" s="4"/>
      <c r="G46" s="4"/>
      <c r="H46" s="4"/>
      <c r="I46" s="4"/>
      <c r="J46" s="4"/>
      <c r="K46" s="4"/>
      <c r="M46" s="26" t="s">
        <v>67</v>
      </c>
      <c r="N46" s="24">
        <f ca="1">SUM(N43:N45)</f>
        <v>0</v>
      </c>
      <c r="O46" s="27">
        <f t="shared" ref="O46:T46" ca="1" si="25">SUM(O43:O45)</f>
        <v>0</v>
      </c>
      <c r="P46" s="27">
        <f t="shared" ca="1" si="25"/>
        <v>0</v>
      </c>
      <c r="Q46" s="27">
        <f t="shared" ca="1" si="25"/>
        <v>0</v>
      </c>
      <c r="R46" s="27">
        <f t="shared" ca="1" si="25"/>
        <v>0</v>
      </c>
      <c r="S46" s="27">
        <f t="shared" ca="1" si="25"/>
        <v>0</v>
      </c>
      <c r="T46" s="28">
        <f t="shared" ca="1" si="25"/>
        <v>0</v>
      </c>
    </row>
    <row r="47" spans="2:31" ht="15" thickBot="1" x14ac:dyDescent="0.4">
      <c r="B47" s="93" t="s">
        <v>68</v>
      </c>
      <c r="C47" s="76"/>
      <c r="D47" s="4"/>
      <c r="E47" s="4"/>
      <c r="F47" s="4"/>
      <c r="G47" s="4"/>
      <c r="H47" s="4"/>
      <c r="I47" s="4"/>
      <c r="J47" s="4"/>
      <c r="K47" s="4"/>
      <c r="M47" s="23" t="s">
        <v>69</v>
      </c>
      <c r="N47" s="29"/>
      <c r="O47" s="30"/>
      <c r="P47" s="30"/>
      <c r="Q47" s="30"/>
      <c r="R47" s="30"/>
      <c r="S47" s="30"/>
      <c r="T47" s="31"/>
    </row>
    <row r="48" spans="2:31" ht="15" thickBot="1" x14ac:dyDescent="0.35">
      <c r="B48" s="81" t="s">
        <v>70</v>
      </c>
      <c r="C48" s="79">
        <f>+C49+C52+C53+C54+C67</f>
        <v>0</v>
      </c>
      <c r="D48" s="3">
        <f t="shared" ref="D48:K48" si="26">+D49+D52+D53+D54+D67</f>
        <v>0</v>
      </c>
      <c r="E48" s="3">
        <f t="shared" si="26"/>
        <v>0</v>
      </c>
      <c r="F48" s="3">
        <f t="shared" si="26"/>
        <v>0</v>
      </c>
      <c r="G48" s="3">
        <f t="shared" si="26"/>
        <v>0</v>
      </c>
      <c r="H48" s="3">
        <f t="shared" si="26"/>
        <v>0</v>
      </c>
      <c r="I48" s="3">
        <f t="shared" si="26"/>
        <v>0</v>
      </c>
      <c r="J48" s="3">
        <f t="shared" si="26"/>
        <v>0</v>
      </c>
      <c r="K48" s="3">
        <f t="shared" si="26"/>
        <v>0</v>
      </c>
      <c r="M48" s="26" t="s">
        <v>71</v>
      </c>
      <c r="N48" s="102">
        <f>-N47</f>
        <v>0</v>
      </c>
      <c r="O48" s="103">
        <f t="shared" ref="O48:T48" si="27">-O47</f>
        <v>0</v>
      </c>
      <c r="P48" s="103">
        <f t="shared" si="27"/>
        <v>0</v>
      </c>
      <c r="Q48" s="103">
        <f t="shared" si="27"/>
        <v>0</v>
      </c>
      <c r="R48" s="103">
        <f t="shared" si="27"/>
        <v>0</v>
      </c>
      <c r="S48" s="103">
        <f t="shared" si="27"/>
        <v>0</v>
      </c>
      <c r="T48" s="104">
        <f t="shared" si="27"/>
        <v>0</v>
      </c>
    </row>
    <row r="49" spans="2:20" ht="14.5" x14ac:dyDescent="0.35">
      <c r="B49" s="88" t="s">
        <v>72</v>
      </c>
      <c r="C49" s="78">
        <f>+C50+C51</f>
        <v>0</v>
      </c>
      <c r="D49" s="11">
        <f t="shared" ref="D49:K49" si="28">+D50+D51</f>
        <v>0</v>
      </c>
      <c r="E49" s="11">
        <f t="shared" si="28"/>
        <v>0</v>
      </c>
      <c r="F49" s="11">
        <f t="shared" si="28"/>
        <v>0</v>
      </c>
      <c r="G49" s="11">
        <f t="shared" si="28"/>
        <v>0</v>
      </c>
      <c r="H49" s="11">
        <f t="shared" si="28"/>
        <v>0</v>
      </c>
      <c r="I49" s="11">
        <f t="shared" si="28"/>
        <v>0</v>
      </c>
      <c r="J49" s="11">
        <f t="shared" si="28"/>
        <v>0</v>
      </c>
      <c r="K49" s="11">
        <f t="shared" si="28"/>
        <v>0</v>
      </c>
      <c r="M49" s="32" t="s">
        <v>73</v>
      </c>
      <c r="N49" s="130"/>
      <c r="O49" s="131"/>
      <c r="P49" s="131"/>
      <c r="Q49" s="131"/>
      <c r="R49" s="131"/>
      <c r="S49" s="131"/>
      <c r="T49" s="132"/>
    </row>
    <row r="50" spans="2:20" ht="14.5" x14ac:dyDescent="0.35">
      <c r="B50" s="90" t="s">
        <v>74</v>
      </c>
      <c r="C50" s="76"/>
      <c r="D50" s="4"/>
      <c r="E50" s="4"/>
      <c r="F50" s="4"/>
      <c r="G50" s="4"/>
      <c r="H50" s="4"/>
      <c r="I50" s="4"/>
      <c r="J50" s="4"/>
      <c r="K50" s="4"/>
      <c r="M50" s="33" t="s">
        <v>75</v>
      </c>
      <c r="N50" s="105"/>
      <c r="O50" s="106"/>
      <c r="P50" s="106"/>
      <c r="Q50" s="106"/>
      <c r="R50" s="106"/>
      <c r="S50" s="106"/>
      <c r="T50" s="107"/>
    </row>
    <row r="51" spans="2:20" ht="14.5" x14ac:dyDescent="0.35">
      <c r="B51" s="90" t="s">
        <v>76</v>
      </c>
      <c r="C51" s="76"/>
      <c r="D51" s="4"/>
      <c r="E51" s="4"/>
      <c r="F51" s="4"/>
      <c r="G51" s="4"/>
      <c r="H51" s="4"/>
      <c r="I51" s="4"/>
      <c r="J51" s="4"/>
      <c r="K51" s="4"/>
      <c r="M51" s="33" t="s">
        <v>77</v>
      </c>
      <c r="N51" s="105"/>
      <c r="O51" s="106"/>
      <c r="P51" s="106"/>
      <c r="Q51" s="106"/>
      <c r="R51" s="106"/>
      <c r="S51" s="106"/>
      <c r="T51" s="107"/>
    </row>
    <row r="52" spans="2:20" ht="14.5" x14ac:dyDescent="0.35">
      <c r="B52" s="92" t="s">
        <v>78</v>
      </c>
      <c r="C52" s="76"/>
      <c r="D52" s="4"/>
      <c r="E52" s="4"/>
      <c r="F52" s="4"/>
      <c r="G52" s="4"/>
      <c r="H52" s="4"/>
      <c r="I52" s="4"/>
      <c r="J52" s="4"/>
      <c r="K52" s="4"/>
      <c r="M52" s="33" t="s">
        <v>79</v>
      </c>
      <c r="N52" s="105"/>
      <c r="O52" s="106"/>
      <c r="P52" s="106"/>
      <c r="Q52" s="106"/>
      <c r="R52" s="106"/>
      <c r="S52" s="106"/>
      <c r="T52" s="107"/>
    </row>
    <row r="53" spans="2:20" ht="14.5" x14ac:dyDescent="0.35">
      <c r="B53" s="92" t="s">
        <v>80</v>
      </c>
      <c r="C53" s="76"/>
      <c r="D53" s="4"/>
      <c r="E53" s="4"/>
      <c r="F53" s="4"/>
      <c r="G53" s="4"/>
      <c r="H53" s="4"/>
      <c r="I53" s="4"/>
      <c r="J53" s="4"/>
      <c r="K53" s="4"/>
      <c r="M53" s="33" t="s">
        <v>81</v>
      </c>
      <c r="N53" s="108"/>
      <c r="O53" s="109"/>
      <c r="P53" s="106"/>
      <c r="Q53" s="106"/>
      <c r="R53" s="109"/>
      <c r="S53" s="109"/>
      <c r="T53" s="110"/>
    </row>
    <row r="54" spans="2:20" ht="14.5" x14ac:dyDescent="0.35">
      <c r="B54" s="92" t="s">
        <v>82</v>
      </c>
      <c r="C54" s="78">
        <f>+C55+C58+C61+C64</f>
        <v>0</v>
      </c>
      <c r="D54" s="11">
        <f>+D55+D58+D61+D64</f>
        <v>0</v>
      </c>
      <c r="E54" s="11">
        <f t="shared" ref="E54:K54" si="29">+E55+E58+E61+E64</f>
        <v>0</v>
      </c>
      <c r="F54" s="11">
        <f t="shared" si="29"/>
        <v>0</v>
      </c>
      <c r="G54" s="11">
        <f t="shared" si="29"/>
        <v>0</v>
      </c>
      <c r="H54" s="11">
        <f t="shared" si="29"/>
        <v>0</v>
      </c>
      <c r="I54" s="11">
        <f t="shared" si="29"/>
        <v>0</v>
      </c>
      <c r="J54" s="11">
        <f t="shared" si="29"/>
        <v>0</v>
      </c>
      <c r="K54" s="11">
        <f t="shared" si="29"/>
        <v>0</v>
      </c>
      <c r="M54" s="33" t="s">
        <v>83</v>
      </c>
      <c r="N54" s="108"/>
      <c r="O54" s="109"/>
      <c r="P54" s="106"/>
      <c r="Q54" s="106"/>
      <c r="R54" s="109"/>
      <c r="S54" s="109"/>
      <c r="T54" s="110"/>
    </row>
    <row r="55" spans="2:20" ht="14.5" x14ac:dyDescent="0.35">
      <c r="B55" s="90" t="s">
        <v>84</v>
      </c>
      <c r="C55" s="78">
        <f>+C56+C57</f>
        <v>0</v>
      </c>
      <c r="D55" s="11">
        <f t="shared" ref="D55:K55" si="30">+D56+D57</f>
        <v>0</v>
      </c>
      <c r="E55" s="11">
        <f t="shared" si="30"/>
        <v>0</v>
      </c>
      <c r="F55" s="11">
        <f t="shared" si="30"/>
        <v>0</v>
      </c>
      <c r="G55" s="11">
        <f t="shared" si="30"/>
        <v>0</v>
      </c>
      <c r="H55" s="11">
        <f t="shared" si="30"/>
        <v>0</v>
      </c>
      <c r="I55" s="11">
        <f t="shared" si="30"/>
        <v>0</v>
      </c>
      <c r="J55" s="11">
        <f t="shared" si="30"/>
        <v>0</v>
      </c>
      <c r="K55" s="11">
        <f t="shared" si="30"/>
        <v>0</v>
      </c>
      <c r="M55" s="25" t="s">
        <v>127</v>
      </c>
      <c r="N55" s="105"/>
      <c r="O55" s="106"/>
      <c r="P55" s="106"/>
      <c r="Q55" s="106"/>
      <c r="R55" s="106"/>
      <c r="S55" s="106"/>
      <c r="T55" s="107"/>
    </row>
    <row r="56" spans="2:20" ht="14.5" x14ac:dyDescent="0.35">
      <c r="B56" s="90" t="s">
        <v>85</v>
      </c>
      <c r="C56" s="76"/>
      <c r="D56" s="4"/>
      <c r="E56" s="4"/>
      <c r="F56" s="4"/>
      <c r="G56" s="4"/>
      <c r="H56" s="4"/>
      <c r="I56" s="4"/>
      <c r="J56" s="4"/>
      <c r="K56" s="4"/>
      <c r="M56" s="34" t="s">
        <v>86</v>
      </c>
      <c r="N56" s="108"/>
      <c r="O56" s="109"/>
      <c r="P56" s="109"/>
      <c r="Q56" s="109"/>
      <c r="R56" s="111">
        <f>(SUM($P$53:$Q$53)/10)</f>
        <v>0</v>
      </c>
      <c r="S56" s="111">
        <f>(SUM($P$53:$Q$53)/10)</f>
        <v>0</v>
      </c>
      <c r="T56" s="112">
        <f>(SUM($P$53:$Q$53)/10)</f>
        <v>0</v>
      </c>
    </row>
    <row r="57" spans="2:20" ht="14.5" x14ac:dyDescent="0.35">
      <c r="B57" s="90" t="s">
        <v>87</v>
      </c>
      <c r="C57" s="76"/>
      <c r="D57" s="4"/>
      <c r="E57" s="4"/>
      <c r="F57" s="4"/>
      <c r="G57" s="4"/>
      <c r="H57" s="4"/>
      <c r="I57" s="4"/>
      <c r="J57" s="4"/>
      <c r="K57" s="4"/>
      <c r="M57" s="25" t="s">
        <v>88</v>
      </c>
      <c r="N57" s="105"/>
      <c r="O57" s="106"/>
      <c r="P57" s="106"/>
      <c r="Q57" s="106"/>
      <c r="R57" s="106"/>
      <c r="S57" s="106"/>
      <c r="T57" s="107"/>
    </row>
    <row r="58" spans="2:20" ht="14.5" x14ac:dyDescent="0.35">
      <c r="B58" s="90" t="s">
        <v>89</v>
      </c>
      <c r="C58" s="78">
        <f>+C59+C60</f>
        <v>0</v>
      </c>
      <c r="D58" s="11">
        <f t="shared" ref="D58:K58" si="31">+D59+D60</f>
        <v>0</v>
      </c>
      <c r="E58" s="11">
        <f t="shared" si="31"/>
        <v>0</v>
      </c>
      <c r="F58" s="11">
        <f t="shared" si="31"/>
        <v>0</v>
      </c>
      <c r="G58" s="11">
        <f t="shared" si="31"/>
        <v>0</v>
      </c>
      <c r="H58" s="11">
        <f t="shared" si="31"/>
        <v>0</v>
      </c>
      <c r="I58" s="11">
        <f t="shared" si="31"/>
        <v>0</v>
      </c>
      <c r="J58" s="11">
        <f t="shared" si="31"/>
        <v>0</v>
      </c>
      <c r="K58" s="11">
        <f t="shared" si="31"/>
        <v>0</v>
      </c>
      <c r="M58" s="35" t="s">
        <v>90</v>
      </c>
      <c r="N58" s="113">
        <f>+N50+N51+N52+N53-N55+N57+N54-N56</f>
        <v>0</v>
      </c>
      <c r="O58" s="111">
        <f t="shared" ref="O58:T58" si="32">+O50+O51+O52+O53-O55+O57+O54-O56</f>
        <v>0</v>
      </c>
      <c r="P58" s="111">
        <f>+P50+P51+P52+P53-P55+P57+P54-P56</f>
        <v>0</v>
      </c>
      <c r="Q58" s="111">
        <f>+Q50+Q51+Q52+Q53-Q55+Q57+Q54-Q56</f>
        <v>0</v>
      </c>
      <c r="R58" s="111">
        <f>+R50+R51+R52+R53-R55+R57+R54-R56</f>
        <v>0</v>
      </c>
      <c r="S58" s="111">
        <f t="shared" si="32"/>
        <v>0</v>
      </c>
      <c r="T58" s="112">
        <f t="shared" si="32"/>
        <v>0</v>
      </c>
    </row>
    <row r="59" spans="2:20" ht="14.5" x14ac:dyDescent="0.35">
      <c r="B59" s="90" t="s">
        <v>91</v>
      </c>
      <c r="C59" s="76"/>
      <c r="D59" s="4"/>
      <c r="E59" s="4"/>
      <c r="F59" s="4"/>
      <c r="G59" s="4"/>
      <c r="H59" s="4"/>
      <c r="I59" s="4"/>
      <c r="J59" s="4"/>
      <c r="K59" s="4"/>
      <c r="M59" s="32" t="s">
        <v>92</v>
      </c>
      <c r="N59" s="105"/>
      <c r="O59" s="106"/>
      <c r="P59" s="111">
        <f ca="1">+O60</f>
        <v>0</v>
      </c>
      <c r="Q59" s="111">
        <f t="shared" ref="Q59:T59" ca="1" si="33">+P60</f>
        <v>0</v>
      </c>
      <c r="R59" s="111">
        <f t="shared" ca="1" si="33"/>
        <v>0</v>
      </c>
      <c r="S59" s="111">
        <f t="shared" ca="1" si="33"/>
        <v>0</v>
      </c>
      <c r="T59" s="112">
        <f t="shared" ca="1" si="33"/>
        <v>0</v>
      </c>
    </row>
    <row r="60" spans="2:20" ht="15" thickBot="1" x14ac:dyDescent="0.4">
      <c r="B60" s="90" t="s">
        <v>93</v>
      </c>
      <c r="C60" s="76"/>
      <c r="D60" s="4"/>
      <c r="E60" s="4"/>
      <c r="F60" s="4"/>
      <c r="G60" s="4"/>
      <c r="H60" s="4"/>
      <c r="I60" s="4"/>
      <c r="J60" s="4"/>
      <c r="K60" s="4"/>
      <c r="M60" s="36" t="s">
        <v>94</v>
      </c>
      <c r="N60" s="114">
        <f ca="1">+N46+N48+N58+N59</f>
        <v>0</v>
      </c>
      <c r="O60" s="115">
        <f ca="1">+O46+O48+O58+O59</f>
        <v>0</v>
      </c>
      <c r="P60" s="115">
        <f t="shared" ref="P60:T60" ca="1" si="34">+P46+P48+P58+P59</f>
        <v>0</v>
      </c>
      <c r="Q60" s="115">
        <f t="shared" ca="1" si="34"/>
        <v>0</v>
      </c>
      <c r="R60" s="115">
        <f t="shared" ca="1" si="34"/>
        <v>0</v>
      </c>
      <c r="S60" s="115">
        <f t="shared" ca="1" si="34"/>
        <v>0</v>
      </c>
      <c r="T60" s="116">
        <f t="shared" ca="1" si="34"/>
        <v>0</v>
      </c>
    </row>
    <row r="61" spans="2:20" ht="14.5" x14ac:dyDescent="0.35">
      <c r="B61" s="90" t="s">
        <v>95</v>
      </c>
      <c r="C61" s="78">
        <f>+C62+C63</f>
        <v>0</v>
      </c>
      <c r="D61" s="11">
        <f t="shared" ref="D61:K61" si="35">+D62+D63</f>
        <v>0</v>
      </c>
      <c r="E61" s="11">
        <f t="shared" si="35"/>
        <v>0</v>
      </c>
      <c r="F61" s="11">
        <f t="shared" si="35"/>
        <v>0</v>
      </c>
      <c r="G61" s="11">
        <f t="shared" si="35"/>
        <v>0</v>
      </c>
      <c r="H61" s="11">
        <f t="shared" si="35"/>
        <v>0</v>
      </c>
      <c r="I61" s="11">
        <f t="shared" si="35"/>
        <v>0</v>
      </c>
      <c r="J61" s="11">
        <f t="shared" si="35"/>
        <v>0</v>
      </c>
      <c r="K61" s="11">
        <f t="shared" si="35"/>
        <v>0</v>
      </c>
    </row>
    <row r="62" spans="2:20" ht="14.5" x14ac:dyDescent="0.35">
      <c r="B62" s="90" t="s">
        <v>96</v>
      </c>
      <c r="C62" s="76"/>
      <c r="D62" s="4"/>
      <c r="E62" s="4"/>
      <c r="F62" s="4"/>
      <c r="G62" s="4"/>
      <c r="H62" s="4"/>
      <c r="I62" s="4"/>
      <c r="J62" s="4"/>
      <c r="K62" s="4"/>
    </row>
    <row r="63" spans="2:20" ht="14.5" x14ac:dyDescent="0.35">
      <c r="B63" s="90" t="s">
        <v>97</v>
      </c>
      <c r="C63" s="76"/>
      <c r="D63" s="4"/>
      <c r="E63" s="4"/>
      <c r="F63" s="4"/>
      <c r="G63" s="4"/>
      <c r="H63" s="4"/>
      <c r="I63" s="4"/>
      <c r="J63" s="4"/>
      <c r="K63" s="4"/>
    </row>
    <row r="64" spans="2:20" ht="14.5" x14ac:dyDescent="0.35">
      <c r="B64" s="90" t="s">
        <v>98</v>
      </c>
      <c r="C64" s="78">
        <f>+C65+C66</f>
        <v>0</v>
      </c>
      <c r="D64" s="11">
        <f t="shared" ref="D64:K64" si="36">+D65+D66</f>
        <v>0</v>
      </c>
      <c r="E64" s="11">
        <f t="shared" si="36"/>
        <v>0</v>
      </c>
      <c r="F64" s="11">
        <f t="shared" si="36"/>
        <v>0</v>
      </c>
      <c r="G64" s="11">
        <f t="shared" si="36"/>
        <v>0</v>
      </c>
      <c r="H64" s="11">
        <f t="shared" si="36"/>
        <v>0</v>
      </c>
      <c r="I64" s="11">
        <f t="shared" si="36"/>
        <v>0</v>
      </c>
      <c r="J64" s="11">
        <f t="shared" si="36"/>
        <v>0</v>
      </c>
      <c r="K64" s="11">
        <f t="shared" si="36"/>
        <v>0</v>
      </c>
    </row>
    <row r="65" spans="2:11" ht="14.5" x14ac:dyDescent="0.35">
      <c r="B65" s="90" t="s">
        <v>99</v>
      </c>
      <c r="C65" s="76"/>
      <c r="D65" s="4"/>
      <c r="E65" s="4"/>
      <c r="F65" s="4"/>
      <c r="G65" s="4"/>
      <c r="H65" s="4"/>
      <c r="I65" s="4"/>
      <c r="J65" s="4"/>
      <c r="K65" s="4"/>
    </row>
    <row r="66" spans="2:11" ht="14.5" x14ac:dyDescent="0.35">
      <c r="B66" s="90" t="s">
        <v>100</v>
      </c>
      <c r="C66" s="76"/>
      <c r="D66" s="4"/>
      <c r="E66" s="4"/>
      <c r="F66" s="4"/>
      <c r="G66" s="4"/>
      <c r="H66" s="4"/>
      <c r="I66" s="4"/>
      <c r="J66" s="4"/>
      <c r="K66" s="4"/>
    </row>
    <row r="67" spans="2:11" ht="15" thickBot="1" x14ac:dyDescent="0.4">
      <c r="B67" s="94" t="s">
        <v>101</v>
      </c>
      <c r="C67" s="80"/>
      <c r="D67" s="37"/>
      <c r="E67" s="37"/>
      <c r="F67" s="37"/>
      <c r="G67" s="37"/>
      <c r="H67" s="37"/>
      <c r="I67" s="37"/>
      <c r="J67" s="37"/>
      <c r="K67" s="37"/>
    </row>
    <row r="68" spans="2:11" ht="12" x14ac:dyDescent="0.3">
      <c r="D68" s="8"/>
      <c r="E68" s="8"/>
      <c r="F68" s="8"/>
    </row>
    <row r="69" spans="2:11" ht="12" x14ac:dyDescent="0.3">
      <c r="D69" s="8"/>
      <c r="E69" s="8"/>
      <c r="F69" s="8"/>
    </row>
    <row r="70" spans="2:11" ht="14.5" x14ac:dyDescent="0.35">
      <c r="C70" s="21"/>
      <c r="D70" s="21"/>
      <c r="E70" s="21"/>
      <c r="F70" s="21"/>
      <c r="G70" s="21"/>
    </row>
    <row r="71" spans="2:11" ht="12" x14ac:dyDescent="0.3">
      <c r="D71" s="8"/>
      <c r="E71" s="8"/>
      <c r="F71" s="8"/>
    </row>
    <row r="72" spans="2:11" ht="12" x14ac:dyDescent="0.3">
      <c r="D72" s="8"/>
      <c r="E72" s="8"/>
      <c r="F72" s="8"/>
    </row>
    <row r="73" spans="2:11" ht="14.5" x14ac:dyDescent="0.35">
      <c r="B73"/>
      <c r="C73"/>
      <c r="D73"/>
      <c r="E73"/>
      <c r="F73"/>
      <c r="G73"/>
    </row>
    <row r="74" spans="2:11" ht="14.5" hidden="1" x14ac:dyDescent="0.35">
      <c r="B74"/>
      <c r="C74"/>
      <c r="D74"/>
      <c r="E74"/>
      <c r="F74"/>
      <c r="G74"/>
    </row>
    <row r="75" spans="2:11" ht="14.5" hidden="1" x14ac:dyDescent="0.35">
      <c r="B75"/>
      <c r="C75"/>
      <c r="D75"/>
      <c r="E75"/>
      <c r="F75"/>
      <c r="G75"/>
    </row>
    <row r="76" spans="2:11" ht="14.5" hidden="1" x14ac:dyDescent="0.35">
      <c r="B76"/>
      <c r="C76"/>
      <c r="D76"/>
      <c r="E76"/>
      <c r="F76"/>
      <c r="G76"/>
    </row>
    <row r="77" spans="2:11" ht="14.5" hidden="1" x14ac:dyDescent="0.35">
      <c r="B77"/>
      <c r="C77"/>
      <c r="D77"/>
      <c r="E77"/>
      <c r="F77"/>
      <c r="G77"/>
    </row>
    <row r="78" spans="2:11" ht="14.5" hidden="1" customHeight="1" x14ac:dyDescent="0.35">
      <c r="B78"/>
      <c r="C78"/>
      <c r="D78"/>
      <c r="E78"/>
      <c r="F78"/>
      <c r="G78"/>
    </row>
    <row r="79" spans="2:11" ht="15" hidden="1" customHeight="1" x14ac:dyDescent="0.35">
      <c r="B79"/>
      <c r="C79"/>
      <c r="D79"/>
      <c r="E79"/>
      <c r="F79"/>
      <c r="G79"/>
    </row>
    <row r="80" spans="2:11" ht="14.5" hidden="1" x14ac:dyDescent="0.35">
      <c r="B80"/>
      <c r="C80"/>
      <c r="D80"/>
      <c r="E80"/>
      <c r="F80"/>
      <c r="G80"/>
    </row>
    <row r="81" spans="2:7" ht="14.5" hidden="1" x14ac:dyDescent="0.35">
      <c r="B81"/>
      <c r="C81"/>
      <c r="D81"/>
      <c r="E81"/>
      <c r="F81"/>
      <c r="G81"/>
    </row>
    <row r="82" spans="2:7" ht="14.5" hidden="1" x14ac:dyDescent="0.35">
      <c r="B82"/>
      <c r="C82"/>
      <c r="D82"/>
      <c r="E82"/>
      <c r="F82"/>
      <c r="G82"/>
    </row>
    <row r="83" spans="2:7" ht="14.5" hidden="1" x14ac:dyDescent="0.35">
      <c r="B83"/>
      <c r="C83"/>
      <c r="D83"/>
      <c r="E83"/>
      <c r="F83"/>
      <c r="G83"/>
    </row>
    <row r="84" spans="2:7" ht="14.5" hidden="1" x14ac:dyDescent="0.35">
      <c r="B84"/>
      <c r="C84"/>
      <c r="D84"/>
      <c r="E84"/>
      <c r="F84"/>
      <c r="G84"/>
    </row>
    <row r="85" spans="2:7" ht="14.5" hidden="1" x14ac:dyDescent="0.35">
      <c r="B85"/>
      <c r="C85"/>
      <c r="D85"/>
      <c r="E85"/>
      <c r="F85"/>
      <c r="G85"/>
    </row>
    <row r="86" spans="2:7" ht="14.5" hidden="1" x14ac:dyDescent="0.35">
      <c r="B86"/>
      <c r="C86"/>
      <c r="D86"/>
      <c r="E86"/>
      <c r="F86"/>
      <c r="G86"/>
    </row>
    <row r="87" spans="2:7" ht="14.5" hidden="1" x14ac:dyDescent="0.35">
      <c r="B87"/>
      <c r="C87"/>
      <c r="D87"/>
      <c r="E87"/>
      <c r="F87"/>
      <c r="G87"/>
    </row>
    <row r="88" spans="2:7" ht="14.5" hidden="1" x14ac:dyDescent="0.35">
      <c r="B88"/>
      <c r="C88"/>
      <c r="D88"/>
      <c r="E88"/>
      <c r="F88"/>
      <c r="G88"/>
    </row>
    <row r="89" spans="2:7" ht="14.5" hidden="1" x14ac:dyDescent="0.35">
      <c r="B89"/>
      <c r="C89"/>
      <c r="D89"/>
      <c r="E89"/>
      <c r="F89"/>
      <c r="G89"/>
    </row>
    <row r="90" spans="2:7" ht="14.5" hidden="1" x14ac:dyDescent="0.35">
      <c r="B90"/>
      <c r="C90"/>
      <c r="D90"/>
      <c r="E90"/>
      <c r="F90"/>
      <c r="G90"/>
    </row>
    <row r="91" spans="2:7" ht="14.5" hidden="1" x14ac:dyDescent="0.35">
      <c r="B91"/>
      <c r="C91"/>
      <c r="D91"/>
      <c r="E91"/>
      <c r="F91"/>
      <c r="G91"/>
    </row>
    <row r="92" spans="2:7" ht="14.5" hidden="1" x14ac:dyDescent="0.35">
      <c r="B92"/>
      <c r="C92"/>
      <c r="D92"/>
      <c r="E92"/>
      <c r="F92"/>
      <c r="G92"/>
    </row>
    <row r="93" spans="2:7" ht="14.5" hidden="1" x14ac:dyDescent="0.35">
      <c r="B93"/>
      <c r="C93"/>
      <c r="D93"/>
      <c r="E93"/>
      <c r="F93"/>
      <c r="G93"/>
    </row>
    <row r="94" spans="2:7" ht="14.5" hidden="1" x14ac:dyDescent="0.35">
      <c r="B94"/>
      <c r="C94"/>
      <c r="D94"/>
      <c r="E94"/>
      <c r="F94"/>
      <c r="G94"/>
    </row>
    <row r="95" spans="2:7" ht="14.5" hidden="1" x14ac:dyDescent="0.35">
      <c r="B95"/>
      <c r="C95"/>
      <c r="D95"/>
      <c r="E95"/>
      <c r="F95"/>
      <c r="G95"/>
    </row>
    <row r="96" spans="2:7" ht="14.5" hidden="1" x14ac:dyDescent="0.35">
      <c r="B96"/>
      <c r="C96"/>
      <c r="D96"/>
      <c r="E96"/>
      <c r="F96"/>
      <c r="G96"/>
    </row>
    <row r="97" spans="2:7" ht="14.5" hidden="1" x14ac:dyDescent="0.35">
      <c r="B97"/>
      <c r="C97"/>
      <c r="D97"/>
      <c r="E97"/>
      <c r="F97"/>
      <c r="G97"/>
    </row>
    <row r="98" spans="2:7" ht="14.5" hidden="1" x14ac:dyDescent="0.35">
      <c r="B98"/>
      <c r="C98"/>
      <c r="D98"/>
      <c r="E98"/>
      <c r="F98"/>
      <c r="G98"/>
    </row>
    <row r="99" spans="2:7" ht="14.5" hidden="1" x14ac:dyDescent="0.35">
      <c r="B99"/>
      <c r="C99"/>
      <c r="D99"/>
      <c r="E99"/>
      <c r="F99"/>
      <c r="G99"/>
    </row>
    <row r="100" spans="2:7" ht="14.5" hidden="1" x14ac:dyDescent="0.35">
      <c r="B100"/>
      <c r="C100"/>
      <c r="D100"/>
      <c r="E100"/>
      <c r="F100"/>
      <c r="G100"/>
    </row>
    <row r="101" spans="2:7" ht="14.5" hidden="1" x14ac:dyDescent="0.35">
      <c r="B101"/>
      <c r="C101"/>
      <c r="D101"/>
      <c r="E101"/>
      <c r="F101"/>
      <c r="G101"/>
    </row>
    <row r="102" spans="2:7" ht="14.5" hidden="1" x14ac:dyDescent="0.35">
      <c r="B102"/>
      <c r="C102"/>
      <c r="D102"/>
      <c r="E102"/>
      <c r="F102"/>
      <c r="G102"/>
    </row>
    <row r="103" spans="2:7" ht="14.5" hidden="1" x14ac:dyDescent="0.35">
      <c r="B103"/>
      <c r="C103"/>
      <c r="D103"/>
      <c r="E103"/>
      <c r="F103"/>
      <c r="G103"/>
    </row>
    <row r="104" spans="2:7" ht="14.5" hidden="1" x14ac:dyDescent="0.35">
      <c r="B104"/>
      <c r="C104"/>
      <c r="D104"/>
      <c r="E104"/>
      <c r="F104"/>
      <c r="G104"/>
    </row>
    <row r="105" spans="2:7" ht="14.5" hidden="1" x14ac:dyDescent="0.35">
      <c r="B105"/>
      <c r="C105"/>
      <c r="D105"/>
      <c r="E105"/>
      <c r="F105"/>
      <c r="G105"/>
    </row>
    <row r="106" spans="2:7" ht="14.5" hidden="1" x14ac:dyDescent="0.35">
      <c r="B106"/>
      <c r="C106"/>
      <c r="D106"/>
      <c r="E106"/>
      <c r="F106"/>
      <c r="G106"/>
    </row>
    <row r="107" spans="2:7" ht="14.5" hidden="1" x14ac:dyDescent="0.35">
      <c r="B107"/>
      <c r="C107"/>
      <c r="D107"/>
      <c r="E107"/>
      <c r="F107"/>
      <c r="G107"/>
    </row>
    <row r="108" spans="2:7" ht="14.5" hidden="1" x14ac:dyDescent="0.35">
      <c r="B108"/>
      <c r="C108"/>
      <c r="D108"/>
      <c r="E108"/>
      <c r="F108"/>
      <c r="G108"/>
    </row>
    <row r="109" spans="2:7" ht="14.5" hidden="1" x14ac:dyDescent="0.35">
      <c r="B109"/>
      <c r="C109"/>
      <c r="D109"/>
      <c r="E109"/>
      <c r="F109"/>
      <c r="G109"/>
    </row>
    <row r="110" spans="2:7" ht="14.5" hidden="1" x14ac:dyDescent="0.35">
      <c r="B110"/>
      <c r="C110"/>
      <c r="D110"/>
      <c r="E110"/>
      <c r="F110"/>
      <c r="G110"/>
    </row>
    <row r="111" spans="2:7" ht="14.5" hidden="1" x14ac:dyDescent="0.35">
      <c r="B111"/>
      <c r="C111"/>
      <c r="D111"/>
      <c r="E111"/>
      <c r="F111"/>
      <c r="G111"/>
    </row>
    <row r="112" spans="2:7" ht="14.5" hidden="1" x14ac:dyDescent="0.35">
      <c r="B112"/>
      <c r="C112"/>
      <c r="D112"/>
      <c r="E112"/>
      <c r="F112"/>
      <c r="G112"/>
    </row>
    <row r="113" spans="2:7" ht="14.5" hidden="1" x14ac:dyDescent="0.35">
      <c r="B113"/>
      <c r="C113"/>
      <c r="D113"/>
      <c r="E113"/>
      <c r="F113"/>
      <c r="G113"/>
    </row>
    <row r="114" spans="2:7" ht="14.5" hidden="1" x14ac:dyDescent="0.35">
      <c r="B114"/>
      <c r="C114"/>
      <c r="D114"/>
      <c r="E114"/>
      <c r="F114"/>
      <c r="G114"/>
    </row>
    <row r="115" spans="2:7" ht="14.5" hidden="1" x14ac:dyDescent="0.35">
      <c r="B115"/>
      <c r="C115"/>
      <c r="D115"/>
      <c r="E115"/>
      <c r="F115"/>
      <c r="G115"/>
    </row>
    <row r="116" spans="2:7" ht="14.5" hidden="1" x14ac:dyDescent="0.35">
      <c r="B116"/>
      <c r="C116"/>
      <c r="D116"/>
      <c r="E116"/>
      <c r="F116"/>
      <c r="G116"/>
    </row>
    <row r="117" spans="2:7" ht="14.5" hidden="1" x14ac:dyDescent="0.35">
      <c r="B117"/>
      <c r="C117"/>
      <c r="D117"/>
      <c r="E117"/>
      <c r="F117"/>
      <c r="G117"/>
    </row>
    <row r="118" spans="2:7" ht="14.5" hidden="1" x14ac:dyDescent="0.35">
      <c r="B118"/>
      <c r="C118"/>
      <c r="D118"/>
      <c r="E118"/>
      <c r="F118"/>
      <c r="G118"/>
    </row>
    <row r="119" spans="2:7" ht="14.5" hidden="1" x14ac:dyDescent="0.35">
      <c r="B119"/>
      <c r="C119"/>
      <c r="D119"/>
      <c r="E119"/>
      <c r="F119"/>
      <c r="G119"/>
    </row>
    <row r="120" spans="2:7" ht="14.5" hidden="1" x14ac:dyDescent="0.35">
      <c r="B120"/>
      <c r="C120"/>
      <c r="D120"/>
      <c r="E120"/>
      <c r="F120"/>
      <c r="G120"/>
    </row>
    <row r="121" spans="2:7" ht="14.5" hidden="1" x14ac:dyDescent="0.35">
      <c r="B121"/>
      <c r="C121"/>
      <c r="D121"/>
      <c r="E121"/>
      <c r="F121"/>
      <c r="G121"/>
    </row>
    <row r="122" spans="2:7" ht="14.5" hidden="1" x14ac:dyDescent="0.35">
      <c r="B122"/>
      <c r="C122"/>
      <c r="D122"/>
      <c r="E122"/>
      <c r="F122"/>
      <c r="G122"/>
    </row>
    <row r="123" spans="2:7" ht="14.5" hidden="1" x14ac:dyDescent="0.35">
      <c r="B123"/>
      <c r="C123"/>
      <c r="D123"/>
      <c r="E123"/>
      <c r="F123"/>
      <c r="G123"/>
    </row>
    <row r="124" spans="2:7" ht="14.5" hidden="1" x14ac:dyDescent="0.35">
      <c r="B124"/>
      <c r="C124"/>
      <c r="D124"/>
      <c r="E124"/>
      <c r="F124"/>
      <c r="G124"/>
    </row>
    <row r="125" spans="2:7" ht="14.5" hidden="1" x14ac:dyDescent="0.35">
      <c r="B125"/>
      <c r="C125"/>
      <c r="D125"/>
      <c r="E125"/>
      <c r="F125"/>
      <c r="G125"/>
    </row>
    <row r="126" spans="2:7" ht="14.5" hidden="1" x14ac:dyDescent="0.35">
      <c r="B126"/>
      <c r="C126"/>
      <c r="D126"/>
      <c r="E126"/>
      <c r="F126"/>
      <c r="G126"/>
    </row>
    <row r="127" spans="2:7" ht="14.5" hidden="1" x14ac:dyDescent="0.35">
      <c r="B127"/>
      <c r="C127"/>
      <c r="D127"/>
      <c r="E127"/>
      <c r="F127"/>
      <c r="G127"/>
    </row>
    <row r="128" spans="2:7" ht="14.5" hidden="1" x14ac:dyDescent="0.35">
      <c r="B128"/>
      <c r="C128"/>
      <c r="D128"/>
      <c r="E128"/>
      <c r="F128"/>
      <c r="G128"/>
    </row>
    <row r="129" spans="2:7" ht="14.5" hidden="1" x14ac:dyDescent="0.35">
      <c r="B129"/>
      <c r="C129"/>
      <c r="D129"/>
      <c r="E129"/>
      <c r="F129"/>
      <c r="G129"/>
    </row>
    <row r="130" spans="2:7" ht="14.5" hidden="1" x14ac:dyDescent="0.35">
      <c r="B130"/>
      <c r="C130"/>
      <c r="D130"/>
      <c r="E130"/>
      <c r="F130"/>
      <c r="G130"/>
    </row>
    <row r="131" spans="2:7" ht="14.5" hidden="1" x14ac:dyDescent="0.35">
      <c r="B131"/>
      <c r="C131"/>
      <c r="D131"/>
      <c r="E131"/>
      <c r="F131"/>
      <c r="G131"/>
    </row>
    <row r="132" spans="2:7" ht="14.5" hidden="1" x14ac:dyDescent="0.35">
      <c r="B132"/>
      <c r="C132"/>
      <c r="D132"/>
      <c r="E132"/>
      <c r="F132"/>
      <c r="G132"/>
    </row>
    <row r="133" spans="2:7" ht="14.5" hidden="1" x14ac:dyDescent="0.35">
      <c r="B133"/>
      <c r="C133"/>
      <c r="D133"/>
      <c r="E133"/>
      <c r="F133"/>
      <c r="G133"/>
    </row>
    <row r="134" spans="2:7" ht="14.5" hidden="1" x14ac:dyDescent="0.35">
      <c r="B134"/>
      <c r="C134"/>
      <c r="D134"/>
      <c r="E134"/>
      <c r="F134"/>
      <c r="G134"/>
    </row>
    <row r="135" spans="2:7" ht="14.5" hidden="1" x14ac:dyDescent="0.35">
      <c r="B135"/>
      <c r="C135"/>
      <c r="D135"/>
      <c r="E135"/>
      <c r="F135"/>
      <c r="G135"/>
    </row>
    <row r="136" spans="2:7" ht="14.5" hidden="1" x14ac:dyDescent="0.35">
      <c r="B136"/>
      <c r="C136"/>
      <c r="D136"/>
      <c r="E136"/>
      <c r="F136"/>
      <c r="G136"/>
    </row>
    <row r="137" spans="2:7" ht="14.5" hidden="1" x14ac:dyDescent="0.35">
      <c r="B137"/>
      <c r="C137"/>
      <c r="D137"/>
      <c r="E137"/>
      <c r="F137"/>
      <c r="G137"/>
    </row>
    <row r="138" spans="2:7" ht="14.5" hidden="1" x14ac:dyDescent="0.35">
      <c r="B138"/>
      <c r="C138"/>
      <c r="D138"/>
      <c r="E138"/>
      <c r="F138"/>
      <c r="G138"/>
    </row>
    <row r="139" spans="2:7" ht="14.5" hidden="1" x14ac:dyDescent="0.35">
      <c r="B139"/>
      <c r="C139"/>
      <c r="D139"/>
      <c r="E139"/>
      <c r="F139"/>
      <c r="G139"/>
    </row>
    <row r="140" spans="2:7" ht="14.5" hidden="1" x14ac:dyDescent="0.35">
      <c r="B140"/>
      <c r="C140"/>
      <c r="D140"/>
      <c r="E140"/>
      <c r="F140"/>
      <c r="G140"/>
    </row>
    <row r="141" spans="2:7" ht="14.5" hidden="1" x14ac:dyDescent="0.35">
      <c r="B141"/>
      <c r="C141"/>
      <c r="D141"/>
      <c r="E141"/>
      <c r="F141"/>
      <c r="G141"/>
    </row>
    <row r="142" spans="2:7" ht="14.5" hidden="1" x14ac:dyDescent="0.35">
      <c r="B142"/>
      <c r="C142"/>
      <c r="D142"/>
      <c r="E142"/>
      <c r="F142"/>
      <c r="G142"/>
    </row>
    <row r="143" spans="2:7" ht="14.5" hidden="1" x14ac:dyDescent="0.35">
      <c r="B143"/>
      <c r="C143"/>
      <c r="D143"/>
      <c r="E143"/>
      <c r="F143"/>
      <c r="G143"/>
    </row>
    <row r="144" spans="2:7" ht="14.5" hidden="1" x14ac:dyDescent="0.35">
      <c r="B144"/>
      <c r="C144"/>
      <c r="D144"/>
      <c r="E144"/>
      <c r="F144"/>
      <c r="G144"/>
    </row>
    <row r="145" spans="2:7" ht="14.5" hidden="1" x14ac:dyDescent="0.35">
      <c r="B145"/>
      <c r="C145"/>
      <c r="D145"/>
      <c r="E145"/>
      <c r="F145"/>
      <c r="G145"/>
    </row>
    <row r="146" spans="2:7" ht="14.5" hidden="1" x14ac:dyDescent="0.35">
      <c r="B146"/>
      <c r="C146"/>
      <c r="D146"/>
      <c r="E146"/>
      <c r="F146"/>
      <c r="G146"/>
    </row>
    <row r="147" spans="2:7" ht="14.5" hidden="1" x14ac:dyDescent="0.35">
      <c r="B147"/>
      <c r="C147"/>
      <c r="D147"/>
      <c r="E147"/>
      <c r="F147"/>
      <c r="G147"/>
    </row>
    <row r="148" spans="2:7" ht="14.5" hidden="1" x14ac:dyDescent="0.35">
      <c r="B148"/>
      <c r="C148"/>
      <c r="D148"/>
      <c r="E148"/>
      <c r="F148"/>
      <c r="G148"/>
    </row>
    <row r="149" spans="2:7" ht="14.5" hidden="1" x14ac:dyDescent="0.35">
      <c r="B149"/>
      <c r="C149"/>
      <c r="D149"/>
      <c r="E149"/>
      <c r="F149"/>
      <c r="G149"/>
    </row>
    <row r="150" spans="2:7" ht="14.5" hidden="1" x14ac:dyDescent="0.35">
      <c r="B150"/>
      <c r="C150"/>
      <c r="D150"/>
      <c r="E150"/>
      <c r="F150"/>
      <c r="G150"/>
    </row>
    <row r="151" spans="2:7" ht="14.5" hidden="1" x14ac:dyDescent="0.35">
      <c r="B151"/>
      <c r="C151"/>
      <c r="D151"/>
      <c r="E151"/>
      <c r="F151"/>
      <c r="G151"/>
    </row>
    <row r="152" spans="2:7" ht="14.5" hidden="1" x14ac:dyDescent="0.35">
      <c r="B152"/>
      <c r="C152"/>
      <c r="D152"/>
      <c r="E152"/>
      <c r="F152"/>
      <c r="G152"/>
    </row>
    <row r="153" spans="2:7" ht="14.5" hidden="1" x14ac:dyDescent="0.35">
      <c r="B153"/>
      <c r="C153"/>
      <c r="D153"/>
      <c r="E153"/>
      <c r="F153"/>
      <c r="G153"/>
    </row>
    <row r="154" spans="2:7" ht="14.5" hidden="1" x14ac:dyDescent="0.35">
      <c r="B154"/>
      <c r="C154"/>
      <c r="D154"/>
      <c r="E154"/>
      <c r="F154"/>
      <c r="G154"/>
    </row>
    <row r="155" spans="2:7" ht="14.5" hidden="1" x14ac:dyDescent="0.35">
      <c r="B155"/>
      <c r="C155"/>
      <c r="D155"/>
      <c r="E155"/>
      <c r="F155"/>
      <c r="G155"/>
    </row>
    <row r="156" spans="2:7" ht="14.5" hidden="1" x14ac:dyDescent="0.35">
      <c r="B156"/>
      <c r="C156"/>
      <c r="D156"/>
      <c r="E156"/>
      <c r="F156"/>
      <c r="G156"/>
    </row>
    <row r="157" spans="2:7" ht="14.5" hidden="1" x14ac:dyDescent="0.35">
      <c r="B157"/>
      <c r="C157"/>
      <c r="D157"/>
      <c r="E157"/>
      <c r="F157"/>
      <c r="G157"/>
    </row>
    <row r="158" spans="2:7" ht="14.5" hidden="1" x14ac:dyDescent="0.35">
      <c r="B158"/>
      <c r="C158"/>
      <c r="D158"/>
      <c r="E158"/>
      <c r="F158"/>
      <c r="G158"/>
    </row>
    <row r="159" spans="2:7" ht="14.5" hidden="1" x14ac:dyDescent="0.35">
      <c r="B159"/>
      <c r="C159"/>
      <c r="D159"/>
      <c r="E159"/>
      <c r="F159"/>
      <c r="G159"/>
    </row>
    <row r="160" spans="2:7" ht="14.5" hidden="1" x14ac:dyDescent="0.35">
      <c r="B160"/>
      <c r="C160"/>
      <c r="D160"/>
      <c r="E160"/>
      <c r="F160"/>
      <c r="G160"/>
    </row>
    <row r="161" spans="2:7" ht="14.5" hidden="1" x14ac:dyDescent="0.35">
      <c r="B161"/>
      <c r="C161"/>
      <c r="D161"/>
      <c r="E161"/>
      <c r="F161"/>
      <c r="G161"/>
    </row>
    <row r="162" spans="2:7" ht="14.5" hidden="1" x14ac:dyDescent="0.35">
      <c r="B162"/>
      <c r="C162"/>
      <c r="D162"/>
      <c r="E162"/>
      <c r="F162"/>
      <c r="G162"/>
    </row>
    <row r="163" spans="2:7" ht="14.5" hidden="1" x14ac:dyDescent="0.35">
      <c r="B163"/>
      <c r="C163"/>
      <c r="D163"/>
      <c r="E163"/>
      <c r="F163"/>
      <c r="G163"/>
    </row>
    <row r="164" spans="2:7" ht="14.5" hidden="1" x14ac:dyDescent="0.35">
      <c r="B164"/>
      <c r="C164"/>
      <c r="D164"/>
      <c r="E164"/>
      <c r="F164"/>
      <c r="G164"/>
    </row>
    <row r="165" spans="2:7" ht="14.5" hidden="1" x14ac:dyDescent="0.35">
      <c r="B165"/>
      <c r="C165"/>
      <c r="D165"/>
      <c r="E165"/>
      <c r="F165"/>
      <c r="G165"/>
    </row>
    <row r="166" spans="2:7" ht="14.5" hidden="1" x14ac:dyDescent="0.35">
      <c r="B166"/>
      <c r="C166"/>
      <c r="D166"/>
      <c r="E166"/>
      <c r="F166"/>
      <c r="G166"/>
    </row>
    <row r="167" spans="2:7" ht="14.5" hidden="1" x14ac:dyDescent="0.35">
      <c r="B167"/>
      <c r="C167"/>
      <c r="D167"/>
      <c r="E167"/>
      <c r="F167"/>
      <c r="G167"/>
    </row>
    <row r="168" spans="2:7" ht="14.5" hidden="1" x14ac:dyDescent="0.35">
      <c r="B168"/>
      <c r="C168"/>
      <c r="D168"/>
      <c r="E168"/>
      <c r="F168"/>
      <c r="G168"/>
    </row>
    <row r="169" spans="2:7" ht="14.5" hidden="1" x14ac:dyDescent="0.35">
      <c r="B169"/>
      <c r="C169"/>
      <c r="D169"/>
      <c r="E169"/>
      <c r="F169"/>
      <c r="G169"/>
    </row>
    <row r="170" spans="2:7" ht="14.5" hidden="1" x14ac:dyDescent="0.35">
      <c r="B170"/>
      <c r="C170"/>
      <c r="D170"/>
      <c r="E170"/>
      <c r="F170"/>
      <c r="G170"/>
    </row>
    <row r="171" spans="2:7" ht="14.5" hidden="1" x14ac:dyDescent="0.35">
      <c r="B171"/>
      <c r="C171"/>
      <c r="D171"/>
      <c r="E171"/>
      <c r="F171"/>
      <c r="G171"/>
    </row>
    <row r="172" spans="2:7" ht="14.5" hidden="1" x14ac:dyDescent="0.35">
      <c r="B172"/>
      <c r="C172"/>
      <c r="D172"/>
      <c r="E172"/>
      <c r="F172"/>
      <c r="G172"/>
    </row>
    <row r="173" spans="2:7" ht="14.5" hidden="1" x14ac:dyDescent="0.35">
      <c r="B173"/>
      <c r="C173"/>
      <c r="D173"/>
      <c r="E173"/>
      <c r="F173"/>
      <c r="G173"/>
    </row>
    <row r="174" spans="2:7" ht="14.5" hidden="1" x14ac:dyDescent="0.35">
      <c r="B174"/>
      <c r="C174"/>
      <c r="D174"/>
      <c r="E174"/>
      <c r="F174"/>
      <c r="G174"/>
    </row>
    <row r="175" spans="2:7" ht="14.5" hidden="1" x14ac:dyDescent="0.35">
      <c r="B175"/>
      <c r="C175"/>
      <c r="D175"/>
      <c r="E175"/>
      <c r="F175"/>
      <c r="G175"/>
    </row>
    <row r="176" spans="2:7" ht="14.5" hidden="1" x14ac:dyDescent="0.35">
      <c r="B176"/>
      <c r="C176"/>
      <c r="D176"/>
      <c r="E176"/>
      <c r="F176"/>
      <c r="G176"/>
    </row>
    <row r="177" spans="2:7" ht="14.5" hidden="1" x14ac:dyDescent="0.35">
      <c r="B177"/>
      <c r="C177"/>
      <c r="D177"/>
      <c r="E177"/>
      <c r="F177"/>
      <c r="G177"/>
    </row>
    <row r="178" spans="2:7" ht="14.5" hidden="1" x14ac:dyDescent="0.35">
      <c r="B178"/>
      <c r="C178"/>
      <c r="D178"/>
      <c r="E178"/>
      <c r="F178"/>
      <c r="G178"/>
    </row>
    <row r="179" spans="2:7" ht="14.5" hidden="1" x14ac:dyDescent="0.35">
      <c r="B179"/>
      <c r="C179"/>
      <c r="D179"/>
      <c r="E179"/>
      <c r="F179"/>
      <c r="G179"/>
    </row>
    <row r="180" spans="2:7" ht="14.5" hidden="1" x14ac:dyDescent="0.35">
      <c r="B180"/>
      <c r="C180"/>
      <c r="D180"/>
      <c r="E180"/>
      <c r="F180"/>
      <c r="G180"/>
    </row>
    <row r="181" spans="2:7" ht="14.5" hidden="1" x14ac:dyDescent="0.35">
      <c r="B181"/>
      <c r="C181"/>
      <c r="D181"/>
      <c r="E181"/>
      <c r="F181"/>
      <c r="G181"/>
    </row>
    <row r="182" spans="2:7" ht="14.5" hidden="1" x14ac:dyDescent="0.35">
      <c r="B182"/>
      <c r="C182"/>
      <c r="D182"/>
      <c r="E182"/>
      <c r="F182"/>
      <c r="G182"/>
    </row>
    <row r="183" spans="2:7" ht="14.5" hidden="1" x14ac:dyDescent="0.35">
      <c r="B183"/>
      <c r="C183"/>
      <c r="D183"/>
      <c r="E183"/>
      <c r="F183"/>
      <c r="G183"/>
    </row>
    <row r="184" spans="2:7" ht="14.5" hidden="1" x14ac:dyDescent="0.35">
      <c r="B184"/>
      <c r="C184"/>
      <c r="D184"/>
      <c r="E184"/>
      <c r="F184"/>
      <c r="G184"/>
    </row>
    <row r="185" spans="2:7" ht="14.5" hidden="1" x14ac:dyDescent="0.35">
      <c r="B185"/>
      <c r="C185"/>
      <c r="D185"/>
      <c r="E185"/>
      <c r="F185"/>
      <c r="G185"/>
    </row>
    <row r="186" spans="2:7" ht="14.5" hidden="1" x14ac:dyDescent="0.35">
      <c r="B186"/>
      <c r="C186"/>
      <c r="D186"/>
      <c r="E186"/>
      <c r="F186"/>
      <c r="G186"/>
    </row>
    <row r="187" spans="2:7" ht="14.5" hidden="1" x14ac:dyDescent="0.35">
      <c r="B187"/>
      <c r="C187"/>
      <c r="D187"/>
      <c r="E187"/>
      <c r="F187"/>
      <c r="G187"/>
    </row>
    <row r="188" spans="2:7" ht="14.5" hidden="1" x14ac:dyDescent="0.35">
      <c r="B188"/>
      <c r="C188"/>
      <c r="D188"/>
      <c r="E188"/>
      <c r="F188"/>
      <c r="G188"/>
    </row>
    <row r="189" spans="2:7" ht="14.5" hidden="1" x14ac:dyDescent="0.35">
      <c r="B189"/>
      <c r="C189"/>
      <c r="D189"/>
      <c r="E189"/>
      <c r="F189"/>
      <c r="G189"/>
    </row>
    <row r="190" spans="2:7" ht="14.5" hidden="1" x14ac:dyDescent="0.35">
      <c r="B190"/>
      <c r="C190"/>
      <c r="D190"/>
      <c r="E190"/>
      <c r="F190"/>
      <c r="G190"/>
    </row>
  </sheetData>
  <sheetProtection algorithmName="SHA-512" hashValue="ij63j1VvWcPkvQnKVKSsJy6hKfXVU83rh3ywHQ3C9Kj7vStfmKOUJZiRCbkvByApPciv/Jvmf+Tsj9lLoqeiQQ==" saltValue="3b1pJmEb+SnO2vP8SBArPA==" spinCount="100000" sheet="1" objects="1" scenarios="1" formatCells="0" formatColumns="0" formatRows="0"/>
  <protectedRanges>
    <protectedRange sqref="E56 N18:AE20 N22:AE29 N32:AE34 N36:AE36 N47:T47 N50:T52 P53:Q54 N55:T55 N57:T57 N59:O59" name="FLUSSI_CASSA"/>
    <protectedRange sqref="C43:K47 C65:K67 C62:K63 C59:K60 C56:K57 C50:K53 C40:K41 C34:K38 C28:K32 C20:K26 C17:K17" name="STATO_PATRIMONIALE"/>
    <protectedRange sqref="C10" name="ANNO_REGIME"/>
    <protectedRange sqref="E56 N18:AE20 N22:AE29 N32:AE34 N36:AE36" name="CONTO_ECONOMICO"/>
  </protectedRanges>
  <mergeCells count="11">
    <mergeCell ref="N10:V12"/>
    <mergeCell ref="N16:O16"/>
    <mergeCell ref="P16:Q16"/>
    <mergeCell ref="R16:S16"/>
    <mergeCell ref="T16:U16"/>
    <mergeCell ref="V16:W16"/>
    <mergeCell ref="X16:Y16"/>
    <mergeCell ref="Z16:AA16"/>
    <mergeCell ref="AB16:AC16"/>
    <mergeCell ref="AD16:AE16"/>
    <mergeCell ref="N49:T49"/>
  </mergeCells>
  <conditionalFormatting sqref="C16:K67">
    <cfRule type="expression" dxfId="27" priority="30">
      <formula>se+$K$15=""</formula>
    </cfRule>
  </conditionalFormatting>
  <conditionalFormatting sqref="K16:K67">
    <cfRule type="expression" dxfId="26" priority="29">
      <formula>$K$15=""</formula>
    </cfRule>
  </conditionalFormatting>
  <conditionalFormatting sqref="J16:J67">
    <cfRule type="expression" dxfId="25" priority="28">
      <formula>$J$15=""</formula>
    </cfRule>
  </conditionalFormatting>
  <conditionalFormatting sqref="I16:I67">
    <cfRule type="expression" dxfId="24" priority="27">
      <formula>$I$15=""</formula>
    </cfRule>
  </conditionalFormatting>
  <conditionalFormatting sqref="H16:H67">
    <cfRule type="expression" dxfId="23" priority="26">
      <formula>$H$15=""</formula>
    </cfRule>
  </conditionalFormatting>
  <conditionalFormatting sqref="G16:G67">
    <cfRule type="expression" dxfId="22" priority="25">
      <formula>$G$15=""</formula>
    </cfRule>
  </conditionalFormatting>
  <conditionalFormatting sqref="F16:F67">
    <cfRule type="expression" dxfId="21" priority="24">
      <formula>$F$15=""</formula>
    </cfRule>
  </conditionalFormatting>
  <conditionalFormatting sqref="E16:E67">
    <cfRule type="expression" dxfId="20" priority="23">
      <formula>$E$15=""</formula>
    </cfRule>
  </conditionalFormatting>
  <conditionalFormatting sqref="O17:O37 Q17:Q37 S17:S37 U17:U37 W17:W37 Y17:Y37 AA17:AA37 AC17:AC37 AE17:AE37">
    <cfRule type="expression" dxfId="19" priority="22">
      <formula>$C$2&lt;&gt;""</formula>
    </cfRule>
  </conditionalFormatting>
  <conditionalFormatting sqref="AD17:AE37">
    <cfRule type="expression" dxfId="18" priority="21">
      <formula>$AD$14=""</formula>
    </cfRule>
  </conditionalFormatting>
  <conditionalFormatting sqref="AB36:AC36 AB17:AC20 AB22:AC30">
    <cfRule type="expression" priority="20">
      <formula>$AB$14=""</formula>
    </cfRule>
  </conditionalFormatting>
  <conditionalFormatting sqref="X17:Y37">
    <cfRule type="expression" dxfId="17" priority="18">
      <formula>$X$14=""</formula>
    </cfRule>
  </conditionalFormatting>
  <conditionalFormatting sqref="V17:W37">
    <cfRule type="expression" dxfId="16" priority="17">
      <formula>$V$14=""</formula>
    </cfRule>
  </conditionalFormatting>
  <conditionalFormatting sqref="T17:U37">
    <cfRule type="expression" dxfId="15" priority="16">
      <formula>$T$14=""</formula>
    </cfRule>
  </conditionalFormatting>
  <conditionalFormatting sqref="R17:S37">
    <cfRule type="expression" dxfId="14" priority="15">
      <formula>$R$14=""</formula>
    </cfRule>
  </conditionalFormatting>
  <conditionalFormatting sqref="P36:Q36 P17:Q20 P22:Q30">
    <cfRule type="expression" dxfId="13" priority="14">
      <formula>$P$14=""</formula>
    </cfRule>
  </conditionalFormatting>
  <conditionalFormatting sqref="Z17:AA37">
    <cfRule type="expression" dxfId="12" priority="13">
      <formula>$Z$14=""</formula>
    </cfRule>
  </conditionalFormatting>
  <conditionalFormatting sqref="U34 S34 Q34">
    <cfRule type="expression" dxfId="11" priority="12">
      <formula>$C$2&lt;&gt;""</formula>
    </cfRule>
  </conditionalFormatting>
  <conditionalFormatting sqref="AE34 AC34 AA34 Y34 W34">
    <cfRule type="expression" dxfId="10" priority="11">
      <formula>$C$2&lt;&gt;""</formula>
    </cfRule>
  </conditionalFormatting>
  <conditionalFormatting sqref="AB17:AC37">
    <cfRule type="expression" dxfId="9" priority="19">
      <formula>$AB$14=""</formula>
    </cfRule>
  </conditionalFormatting>
  <conditionalFormatting sqref="O17:O37">
    <cfRule type="expression" dxfId="8" priority="9">
      <formula>$O$13&lt;0</formula>
    </cfRule>
  </conditionalFormatting>
  <conditionalFormatting sqref="Q17:Q37">
    <cfRule type="expression" dxfId="7" priority="8">
      <formula>$Q$13&lt;0</formula>
    </cfRule>
  </conditionalFormatting>
  <conditionalFormatting sqref="S17:S37">
    <cfRule type="expression" dxfId="6" priority="7">
      <formula>$S$13&lt;0</formula>
    </cfRule>
  </conditionalFormatting>
  <conditionalFormatting sqref="T43:T48 T50:T60">
    <cfRule type="expression" dxfId="5" priority="6">
      <formula>$T$41=""</formula>
    </cfRule>
  </conditionalFormatting>
  <conditionalFormatting sqref="S43:S48 S50:S60">
    <cfRule type="expression" dxfId="4" priority="5">
      <formula>$S$41=""</formula>
    </cfRule>
  </conditionalFormatting>
  <conditionalFormatting sqref="N10:V12">
    <cfRule type="expression" dxfId="3" priority="4">
      <formula>$N$10&lt;&gt;""</formula>
    </cfRule>
  </conditionalFormatting>
  <conditionalFormatting sqref="N15:AE16">
    <cfRule type="cellIs" dxfId="2" priority="3" operator="notEqual">
      <formula>""</formula>
    </cfRule>
  </conditionalFormatting>
  <conditionalFormatting sqref="C13:K13">
    <cfRule type="cellIs" dxfId="1" priority="2" operator="notEqual">
      <formula>""</formula>
    </cfRule>
  </conditionalFormatting>
  <conditionalFormatting sqref="N41:T41">
    <cfRule type="cellIs" dxfId="0" priority="1" operator="notEqual">
      <formula>""</formula>
    </cfRule>
  </conditionalFormatting>
  <dataValidations count="1">
    <dataValidation type="list" allowBlank="1" showInputMessage="1" showErrorMessage="1" sqref="C10" xr:uid="{BCB55520-602C-40DD-A9C0-D19D7A53A100}">
      <formula1>"3,4,5"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A6D3DB03F26E849AEC2193C61159BFB" ma:contentTypeVersion="6" ma:contentTypeDescription="Creare un nuovo documento." ma:contentTypeScope="" ma:versionID="2bbdf60cafc26ea91104ebf5b0d6cc20">
  <xsd:schema xmlns:xsd="http://www.w3.org/2001/XMLSchema" xmlns:xs="http://www.w3.org/2001/XMLSchema" xmlns:p="http://schemas.microsoft.com/office/2006/metadata/properties" xmlns:ns2="1d6a5960-ca07-4423-a450-a14c13fed246" xmlns:ns3="b7957999-1fb1-4b94-a26e-175b0f633963" targetNamespace="http://schemas.microsoft.com/office/2006/metadata/properties" ma:root="true" ma:fieldsID="f92c7e2489a28a7c7b46199de043c7be" ns2:_="" ns3:_="">
    <xsd:import namespace="1d6a5960-ca07-4423-a450-a14c13fed246"/>
    <xsd:import namespace="b7957999-1fb1-4b94-a26e-175b0f6339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6a5960-ca07-4423-a450-a14c13fed2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957999-1fb1-4b94-a26e-175b0f6339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B02A5B-BF65-4DFB-98F1-8226DE2FF9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6a5960-ca07-4423-a450-a14c13fed246"/>
    <ds:schemaRef ds:uri="b7957999-1fb1-4b94-a26e-175b0f6339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2C092C-FBA0-4E0E-801E-1F22D60658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0AFF54-AEAD-46A5-A014-739B8B22155D}">
  <ds:schemaRefs>
    <ds:schemaRef ds:uri="http://purl.org/dc/terms/"/>
    <ds:schemaRef ds:uri="http://schemas.microsoft.com/office/2006/documentManagement/types"/>
    <ds:schemaRef ds:uri="http://purl.org/dc/elements/1.1/"/>
    <ds:schemaRef ds:uri="1d6a5960-ca07-4423-a450-a14c13fed246"/>
    <ds:schemaRef ds:uri="http://www.w3.org/XML/1998/namespace"/>
    <ds:schemaRef ds:uri="http://purl.org/dc/dcmitype/"/>
    <ds:schemaRef ds:uri="b7957999-1fb1-4b94-a26e-175b0f633963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AVVERTENZE</vt:lpstr>
      <vt:lpstr>INPUT PIATTAFORMA</vt:lpstr>
      <vt:lpstr>COMPILATO PROPONENTE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Crebelli</dc:creator>
  <cp:lastModifiedBy>Crebelli Matteo</cp:lastModifiedBy>
  <dcterms:created xsi:type="dcterms:W3CDTF">2021-04-26T09:52:12Z</dcterms:created>
  <dcterms:modified xsi:type="dcterms:W3CDTF">2021-06-03T10:14:25Z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0x0101008A6D3DB03F26E849AEC2193C61159BFB</vt:lpwstr>
  </property>
</Properties>
</file>